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115" windowHeight="10560"/>
  </bookViews>
  <sheets>
    <sheet name="дод1" sheetId="1" r:id="rId1"/>
    <sheet name="дод2" sheetId="2" r:id="rId2"/>
    <sheet name="дод3" sheetId="3" r:id="rId3"/>
  </sheets>
  <calcPr calcId="125725"/>
</workbook>
</file>

<file path=xl/calcChain.xml><?xml version="1.0" encoding="utf-8"?>
<calcChain xmlns="http://schemas.openxmlformats.org/spreadsheetml/2006/main">
  <c r="G14" i="3"/>
  <c r="F14"/>
  <c r="E14"/>
  <c r="F38" i="2"/>
  <c r="H36"/>
  <c r="H35"/>
  <c r="G34"/>
  <c r="F34"/>
  <c r="H34" s="1"/>
  <c r="H33"/>
  <c r="H32"/>
  <c r="H31"/>
  <c r="G30"/>
  <c r="F30"/>
  <c r="H30" s="1"/>
  <c r="H29"/>
  <c r="H28"/>
  <c r="H27"/>
  <c r="H26"/>
  <c r="H25"/>
  <c r="H24"/>
  <c r="H23"/>
  <c r="H22"/>
  <c r="H21"/>
  <c r="H38" s="1"/>
  <c r="H20"/>
  <c r="H19"/>
  <c r="H18"/>
  <c r="H17"/>
  <c r="H16"/>
  <c r="H15"/>
  <c r="H14"/>
  <c r="H13"/>
  <c r="H12"/>
  <c r="H11"/>
  <c r="H10"/>
  <c r="H9"/>
  <c r="P19" i="1"/>
  <c r="P18"/>
  <c r="P17"/>
  <c r="P16"/>
  <c r="P15"/>
  <c r="P14"/>
  <c r="P13"/>
</calcChain>
</file>

<file path=xl/sharedStrings.xml><?xml version="1.0" encoding="utf-8"?>
<sst xmlns="http://schemas.openxmlformats.org/spreadsheetml/2006/main" count="179" uniqueCount="140">
  <si>
    <t>видатків Великосеверинівська сільська рада на 2018 рік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</si>
  <si>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</si>
  <si>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</si>
  <si>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</si>
  <si>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</si>
  <si>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</si>
  <si>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</si>
  <si>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</si>
  <si>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</si>
  <si>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</si>
  <si>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</si>
  <si>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</si>
  <si>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</si>
  <si>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</si>
  <si>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</si>
  <si>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</si>
  <si>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</si>
  <si>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</si>
  <si>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</si>
  <si>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</si>
  <si>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</si>
  <si>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</si>
  <si>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0117130</t>
  </si>
  <si>
    <t>0421</t>
  </si>
  <si>
    <t>7130</t>
  </si>
  <si>
    <t>Здійснення заходів із землеустрою</t>
  </si>
  <si>
    <t>0119760</t>
  </si>
  <si>
    <t>0180</t>
  </si>
  <si>
    <t>9760</t>
  </si>
  <si>
    <t>Субвенція з місцевого бюджету на реалізацію проектів співробітництва між територіальними громадами</t>
  </si>
  <si>
    <t>0119770</t>
  </si>
  <si>
    <t>9770</t>
  </si>
  <si>
    <t>Інші субвенції з місцевого бюджету</t>
  </si>
  <si>
    <t xml:space="preserve"> </t>
  </si>
  <si>
    <t>Секретар сільської ради</t>
  </si>
  <si>
    <t>Г.КОЛОМІЄЦЬ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</si>
  <si>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</si>
  <si>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</si>
  <si>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</si>
  <si>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</si>
  <si>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ЗМІНИ ДО РОЗПОДІЛУ</t>
  </si>
  <si>
    <t>Великосеверинівська сільська рада</t>
  </si>
  <si>
    <t>Додаток 1</t>
  </si>
  <si>
    <t>до розпорядження Великосеверинівського сільського голови</t>
  </si>
  <si>
    <t>від 21.08.2018 року</t>
  </si>
  <si>
    <t>Додаток 2</t>
  </si>
  <si>
    <t>від 21.08.2018 року № 102</t>
  </si>
  <si>
    <t>Зміни до переліку місцевих програм, які фінансуватимуться за рахунок коштів сільського бюджету в 2018 році</t>
  </si>
  <si>
    <t>грн.</t>
  </si>
  <si>
    <t>Найменування місцевої (регіональної) програми</t>
  </si>
  <si>
    <t>Разом загальний та спеціальний фонди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</si>
  <si>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</si>
  <si>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</si>
  <si>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</si>
  <si>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</si>
  <si>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Програма розвитку вулично-дорожньої мережі, забезпечення безпеки руху на автомобільних дорогах та вулицях Великосеверинівської сільської ради на 2018 - 2020 роки</t>
  </si>
  <si>
    <t>0116030</t>
  </si>
  <si>
    <t>0620</t>
  </si>
  <si>
    <t>Організація благоустрою населених пунктів</t>
  </si>
  <si>
    <t>Програма реформування і розвитку житлово-комунального господарства по Великосеверинівській сільській раді на 2018 - 2020 роки</t>
  </si>
  <si>
    <t>Програма громадський бюджет Великосеверинівської сільської ради на 2018 рік</t>
  </si>
  <si>
    <t>Програма по похованню померлих безрідних та невідомих громадян на 2018-2023 роки</t>
  </si>
  <si>
    <t>0116040</t>
  </si>
  <si>
    <t>6040</t>
  </si>
  <si>
    <t>Заходи, пов`язані з поліпшенням питної води</t>
  </si>
  <si>
    <t>Програма "Питна вода"</t>
  </si>
  <si>
    <t>0113242</t>
  </si>
  <si>
    <t>3242</t>
  </si>
  <si>
    <t>1090</t>
  </si>
  <si>
    <t>Інші заходи у сфері соціального захисту і соціального забезпечення</t>
  </si>
  <si>
    <t xml:space="preserve">Комплексна програма
підтримки учасників антитерористичної  
операції в східних  областях України та членів
їх сімей — мешканців Великосеверинівської
сільської ради на 2017 - 2018 роки
</t>
  </si>
  <si>
    <t>Програма "Турбота" по поліпшенню соціального захисту громадян на 2017 - 2018 роки в новій редакції</t>
  </si>
  <si>
    <t>6030</t>
  </si>
  <si>
    <t>0110170</t>
  </si>
  <si>
    <t>0170</t>
  </si>
  <si>
    <t>0131</t>
  </si>
  <si>
    <t>Підвищення кваліфікації депутатів місцевих рад та посадових осіб місцевого самоврядування</t>
  </si>
  <si>
    <t>Програма підвищення кваліфікації  посадових осіб місцевого самоврядування та депутатів  Великосеверинівської сільської ради на 2017 - 2018 роки</t>
  </si>
  <si>
    <t>0112152</t>
  </si>
  <si>
    <t>2152</t>
  </si>
  <si>
    <t>0763</t>
  </si>
  <si>
    <t>Інші програми та заходи у сфері охорони здоров`я</t>
  </si>
  <si>
    <t>Програма підтримки закладів охорони здоров'я, які знаходяться  на території Великосеверинівської сільської ради на 2018 рік</t>
  </si>
  <si>
    <t>Програма розвитку земельних відносин на території Великосеверинівської сільської ради на 2018-2022 роки</t>
  </si>
  <si>
    <t>0117413</t>
  </si>
  <si>
    <t>7413</t>
  </si>
  <si>
    <t>0451</t>
  </si>
  <si>
    <t>Інші заходи у сфері автотранспорту</t>
  </si>
  <si>
    <t>Програма "Соціальний автобус" на території об'єднаної громади на 2018 рік</t>
  </si>
  <si>
    <t>Програма "Сільський автобус" на території Великосеверинівської сільської ради на 2018 рік</t>
  </si>
  <si>
    <t>0113210</t>
  </si>
  <si>
    <t>3210</t>
  </si>
  <si>
    <t>1050</t>
  </si>
  <si>
    <t>Організація та проведення громадських робіт</t>
  </si>
  <si>
    <t>Програма зайнятості населення Великосеверинівської сільської ради на 2018-2020 роки</t>
  </si>
  <si>
    <t>0113033</t>
  </si>
  <si>
    <t>3033</t>
  </si>
  <si>
    <t>1070</t>
  </si>
  <si>
    <t>Компенсаційні виплати на пільговий проїзд автомобільним транспортом окремим категоріям громадян</t>
  </si>
  <si>
    <t>Програма про відшкодування компенсації за перевезення  окремих пільгових  категорій громадян на приміських маршрутах загального користування автомобільним транспортом на 2018 рік</t>
  </si>
  <si>
    <t>0615011</t>
  </si>
  <si>
    <t>5011</t>
  </si>
  <si>
    <t>0810</t>
  </si>
  <si>
    <t>Проведення навчально-тренувальних зборів і змагань з олімпійських видів спорту</t>
  </si>
  <si>
    <t>Програма розвитку фізичної культури і спорту на території Великосеверинівської сільської ради на 2018 рік</t>
  </si>
  <si>
    <t>0611162</t>
  </si>
  <si>
    <t>1162</t>
  </si>
  <si>
    <t>0990</t>
  </si>
  <si>
    <t>Інші програми та заходи у сфері освіти</t>
  </si>
  <si>
    <t>Програма «Шкільний автобус» на території Великосеверинівської сільської ради на 2018 рік</t>
  </si>
  <si>
    <t xml:space="preserve">Програма
розвитку дошкільної, загальної 
середньої, позашкільної освіти
на 2018-2021 роки
</t>
  </si>
  <si>
    <t>Відділ культури, туризму і культурної спадщини Кіровоградської  районної державної адміністрації</t>
  </si>
  <si>
    <t>110201</t>
  </si>
  <si>
    <t>0825</t>
  </si>
  <si>
    <t>Бiблiотеки</t>
  </si>
  <si>
    <t>110204</t>
  </si>
  <si>
    <t>0828</t>
  </si>
  <si>
    <t>Палаци і будинки культури, клуби та інші заклади клубного типу </t>
  </si>
  <si>
    <t>0960</t>
  </si>
  <si>
    <t>Школи естетичного виховання дітей</t>
  </si>
  <si>
    <t>Фінансове управління Кіровоградської районної державної адміністрація</t>
  </si>
  <si>
    <t>250380</t>
  </si>
  <si>
    <t>Інші субвенції</t>
  </si>
  <si>
    <t>Програма соціально-економічного розвитку району на 2015 рік (затверджена рішенням сесії від 13.01.2015 р. № 326)</t>
  </si>
  <si>
    <t xml:space="preserve">Всього </t>
  </si>
  <si>
    <t>Додаток 3</t>
  </si>
  <si>
    <t>Зміни до показників міжбюджетних трансфертів між місцевими бюджетами Кіровоградського району на 2018 рік</t>
  </si>
  <si>
    <t>Код бюджету</t>
  </si>
  <si>
    <t>Назва місцевого бюджету адміністративно-територіальної одиниці</t>
  </si>
  <si>
    <t>Дотації з сільського бюджету</t>
  </si>
  <si>
    <t>Субвенції з сільського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</si>
  <si>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
 (код ТПКВКМБ 9130)</t>
  </si>
  <si>
    <t>субвенція загального фонду на:</t>
  </si>
  <si>
    <t>Інші субвенції (код ТПКВКМБ 9770) на придбання інсуліну для жителів ОТГ, хворих на цукровий діабет та виплати компенсації фізичним особам, які надають соціальні послуги</t>
  </si>
  <si>
    <t>Інші субвенції               (код ТПКВКМБ 9770)     на придбання пральних машин для обслуговування соціальними працівниками осіб, які проживають на території Великосеверинівської ОТГ та на придбання інвалідного візка для осіб з інвалідністю Великосеверинівської ОТГ</t>
  </si>
  <si>
    <t xml:space="preserve">Субвенція з місцевого бюджету державному бюджету на виконання програм соціально-економічного розвитку регіонів                            (код ТПКВКМБ 9800)
</t>
  </si>
  <si>
    <t xml:space="preserve">Субвенція з місцевого бюджету на реалізацію проектів співробітництва між територіальними громадами                         (код ТПКВКМБ 9760)
</t>
  </si>
  <si>
    <t>Місцевий бюджет Соколівської об'єднаної територіальної громади</t>
  </si>
  <si>
    <t>Місцевий бюджет Кіровоградського району</t>
  </si>
  <si>
    <t xml:space="preserve">Секретар </t>
  </si>
</sst>
</file>

<file path=xl/styles.xml><?xml version="1.0" encoding="utf-8"?>
<styleSheet xmlns="http://schemas.openxmlformats.org/spreadsheetml/2006/main">
  <numFmts count="1">
    <numFmt numFmtId="164" formatCode="#,##0.0"/>
  </numFmts>
  <fonts count="16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0" fillId="0" borderId="0">
      <alignment vertical="top"/>
    </xf>
  </cellStyleXfs>
  <cellXfs count="114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 wrapText="1"/>
    </xf>
    <xf numFmtId="2" fontId="1" fillId="0" borderId="1" xfId="0" quotePrefix="1" applyNumberFormat="1" applyFont="1" applyFill="1" applyBorder="1" applyAlignment="1">
      <alignment horizontal="center" vertical="center" wrapText="1"/>
    </xf>
    <xf numFmtId="2" fontId="1" fillId="0" borderId="1" xfId="0" quotePrefix="1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left" vertical="top"/>
    </xf>
    <xf numFmtId="1" fontId="4" fillId="0" borderId="0" xfId="1" applyNumberFormat="1" applyFont="1" applyFill="1"/>
    <xf numFmtId="1" fontId="6" fillId="0" borderId="0" xfId="0" applyNumberFormat="1" applyFont="1" applyFill="1"/>
    <xf numFmtId="0" fontId="4" fillId="0" borderId="0" xfId="0" applyFont="1" applyFill="1"/>
    <xf numFmtId="0" fontId="7" fillId="0" borderId="0" xfId="0" applyFont="1" applyFill="1" applyAlignment="1">
      <alignment horizontal="center" wrapText="1"/>
    </xf>
    <xf numFmtId="0" fontId="8" fillId="0" borderId="2" xfId="0" applyNumberFormat="1" applyFont="1" applyFill="1" applyBorder="1" applyAlignment="1" applyProtection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center" vertical="top"/>
    </xf>
    <xf numFmtId="0" fontId="4" fillId="0" borderId="2" xfId="0" applyNumberFormat="1" applyFont="1" applyFill="1" applyBorder="1" applyAlignment="1" applyProtection="1">
      <alignment horizontal="right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quotePrefix="1" applyFont="1" applyFill="1" applyBorder="1" applyAlignment="1">
      <alignment horizontal="center" vertical="center" wrapText="1"/>
    </xf>
    <xf numFmtId="2" fontId="9" fillId="0" borderId="1" xfId="0" quotePrefix="1" applyNumberFormat="1" applyFont="1" applyFill="1" applyBorder="1" applyAlignment="1">
      <alignment horizontal="center" vertical="center" wrapText="1"/>
    </xf>
    <xf numFmtId="2" fontId="9" fillId="0" borderId="1" xfId="0" quotePrefix="1" applyNumberFormat="1" applyFont="1" applyFill="1" applyBorder="1" applyAlignment="1">
      <alignment vertical="center" wrapText="1"/>
    </xf>
    <xf numFmtId="164" fontId="6" fillId="0" borderId="1" xfId="2" applyNumberFormat="1" applyFont="1" applyFill="1" applyBorder="1" applyAlignment="1">
      <alignment horizontal="left" vertical="top" wrapText="1"/>
    </xf>
    <xf numFmtId="3" fontId="6" fillId="0" borderId="1" xfId="2" applyNumberFormat="1" applyFont="1" applyFill="1" applyBorder="1">
      <alignment vertical="top"/>
    </xf>
    <xf numFmtId="3" fontId="11" fillId="0" borderId="1" xfId="2" applyNumberFormat="1" applyFont="1" applyFill="1" applyBorder="1">
      <alignment vertical="top"/>
    </xf>
    <xf numFmtId="0" fontId="9" fillId="0" borderId="3" xfId="0" quotePrefix="1" applyFont="1" applyFill="1" applyBorder="1" applyAlignment="1">
      <alignment horizontal="center" vertical="center" wrapText="1"/>
    </xf>
    <xf numFmtId="2" fontId="9" fillId="0" borderId="3" xfId="0" quotePrefix="1" applyNumberFormat="1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vertical="center" wrapText="1"/>
    </xf>
    <xf numFmtId="0" fontId="9" fillId="0" borderId="4" xfId="0" quotePrefix="1" applyFont="1" applyFill="1" applyBorder="1" applyAlignment="1">
      <alignment horizontal="center" vertical="center" wrapText="1"/>
    </xf>
    <xf numFmtId="2" fontId="9" fillId="0" borderId="4" xfId="0" quotePrefix="1" applyNumberFormat="1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9" fillId="0" borderId="5" xfId="0" quotePrefix="1" applyFont="1" applyFill="1" applyBorder="1" applyAlignment="1">
      <alignment horizontal="center" vertical="center" wrapText="1"/>
    </xf>
    <xf numFmtId="2" fontId="9" fillId="0" borderId="5" xfId="0" quotePrefix="1" applyNumberFormat="1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vertical="center" wrapText="1"/>
    </xf>
    <xf numFmtId="164" fontId="4" fillId="0" borderId="1" xfId="2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wrapText="1"/>
    </xf>
    <xf numFmtId="164" fontId="4" fillId="0" borderId="1" xfId="2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2" fontId="4" fillId="0" borderId="1" xfId="0" quotePrefix="1" applyNumberFormat="1" applyFont="1" applyFill="1" applyBorder="1" applyAlignment="1">
      <alignment horizontal="center" vertical="center" wrapText="1"/>
    </xf>
    <xf numFmtId="2" fontId="4" fillId="0" borderId="1" xfId="0" quotePrefix="1" applyNumberFormat="1" applyFont="1" applyFill="1" applyBorder="1" applyAlignment="1">
      <alignment vertical="center" wrapText="1"/>
    </xf>
    <xf numFmtId="0" fontId="11" fillId="0" borderId="1" xfId="0" quotePrefix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left" vertical="center" wrapText="1"/>
    </xf>
    <xf numFmtId="2" fontId="11" fillId="0" borderId="1" xfId="0" quotePrefix="1" applyNumberFormat="1" applyFont="1" applyFill="1" applyBorder="1" applyAlignment="1">
      <alignment horizontal="left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2" fontId="6" fillId="0" borderId="1" xfId="0" quotePrefix="1" applyNumberFormat="1" applyFont="1" applyFill="1" applyBorder="1" applyAlignment="1">
      <alignment horizontal="center" vertical="center" wrapText="1"/>
    </xf>
    <xf numFmtId="2" fontId="6" fillId="0" borderId="1" xfId="0" quotePrefix="1" applyNumberFormat="1" applyFont="1" applyFill="1" applyBorder="1" applyAlignment="1">
      <alignment vertical="center" wrapText="1"/>
    </xf>
    <xf numFmtId="164" fontId="12" fillId="0" borderId="1" xfId="2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wrapText="1"/>
    </xf>
    <xf numFmtId="2" fontId="6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164" fontId="6" fillId="0" borderId="1" xfId="0" applyNumberFormat="1" applyFont="1" applyFill="1" applyBorder="1" applyAlignment="1">
      <alignment vertical="justify"/>
    </xf>
    <xf numFmtId="3" fontId="11" fillId="0" borderId="1" xfId="0" applyNumberFormat="1" applyFont="1" applyFill="1" applyBorder="1" applyAlignment="1">
      <alignment vertical="justify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center" wrapText="1"/>
    </xf>
    <xf numFmtId="164" fontId="6" fillId="0" borderId="0" xfId="0" applyNumberFormat="1" applyFont="1" applyFill="1" applyBorder="1" applyAlignment="1">
      <alignment vertical="justify"/>
    </xf>
    <xf numFmtId="0" fontId="9" fillId="0" borderId="0" xfId="0" applyFont="1" applyFill="1"/>
    <xf numFmtId="0" fontId="13" fillId="0" borderId="0" xfId="0" applyFont="1" applyFill="1" applyAlignment="1">
      <alignment horizontal="left"/>
    </xf>
    <xf numFmtId="0" fontId="4" fillId="0" borderId="0" xfId="0" applyNumberFormat="1" applyFont="1" applyFill="1" applyAlignment="1" applyProtection="1"/>
    <xf numFmtId="1" fontId="6" fillId="0" borderId="0" xfId="0" applyNumberFormat="1" applyFont="1"/>
    <xf numFmtId="1" fontId="4" fillId="0" borderId="0" xfId="1" applyNumberFormat="1" applyFont="1"/>
    <xf numFmtId="0" fontId="14" fillId="0" borderId="0" xfId="0" applyNumberFormat="1" applyFont="1" applyFill="1" applyAlignment="1" applyProtection="1">
      <alignment horizontal="left" vertical="top"/>
    </xf>
    <xf numFmtId="0" fontId="4" fillId="0" borderId="0" xfId="0" applyFont="1" applyFill="1" applyAlignment="1">
      <alignment horizontal="right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/>
    <xf numFmtId="0" fontId="0" fillId="0" borderId="8" xfId="0" applyBorder="1" applyAlignment="1"/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/>
    <xf numFmtId="0" fontId="0" fillId="0" borderId="10" xfId="0" applyBorder="1" applyAlignment="1"/>
    <xf numFmtId="0" fontId="0" fillId="0" borderId="4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3" fontId="6" fillId="0" borderId="1" xfId="2" applyNumberFormat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1" fontId="6" fillId="0" borderId="3" xfId="0" quotePrefix="1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" fontId="15" fillId="0" borderId="13" xfId="0" applyNumberFormat="1" applyFont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center" wrapText="1"/>
    </xf>
    <xf numFmtId="164" fontId="6" fillId="0" borderId="0" xfId="0" applyNumberFormat="1" applyFont="1" applyBorder="1" applyAlignment="1">
      <alignment vertical="justify"/>
    </xf>
    <xf numFmtId="0" fontId="6" fillId="0" borderId="0" xfId="0" applyFont="1" applyFill="1"/>
    <xf numFmtId="0" fontId="11" fillId="0" borderId="0" xfId="0" applyFont="1" applyFill="1" applyAlignment="1">
      <alignment horizontal="left"/>
    </xf>
  </cellXfs>
  <cellStyles count="3">
    <cellStyle name="Звичайний 2" xfId="1"/>
    <cellStyle name="Звичайний_Додаток _ 3 зм_ни 4575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topLeftCell="B1" workbookViewId="0">
      <selection activeCell="D15" sqref="D15"/>
    </sheetView>
  </sheetViews>
  <sheetFormatPr defaultRowHeight="12.75"/>
  <cols>
    <col min="1" max="3" width="12" customWidth="1"/>
    <col min="4" max="4" width="40.7109375" customWidth="1"/>
    <col min="5" max="16" width="11.5703125" customWidth="1"/>
  </cols>
  <sheetData>
    <row r="1" spans="1:16">
      <c r="M1" t="s">
        <v>42</v>
      </c>
    </row>
    <row r="2" spans="1:16">
      <c r="M2" t="s">
        <v>43</v>
      </c>
    </row>
    <row r="3" spans="1:16">
      <c r="M3" t="s">
        <v>44</v>
      </c>
    </row>
    <row r="5" spans="1:16">
      <c r="A5" s="13" t="s">
        <v>40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>
      <c r="A6" s="13" t="s">
        <v>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 t="s">
        <v>1</v>
      </c>
    </row>
    <row r="8" spans="1:16">
      <c r="A8" s="15" t="s">
        <v>2</v>
      </c>
      <c r="B8" s="15" t="s">
        <v>3</v>
      </c>
      <c r="C8" s="15" t="s">
        <v>4</v>
      </c>
      <c r="D8" s="12" t="s">
        <v>5</v>
      </c>
      <c r="E8" s="12" t="s">
        <v>6</v>
      </c>
      <c r="F8" s="12"/>
      <c r="G8" s="12"/>
      <c r="H8" s="12"/>
      <c r="I8" s="12"/>
      <c r="J8" s="12" t="s">
        <v>13</v>
      </c>
      <c r="K8" s="12"/>
      <c r="L8" s="12"/>
      <c r="M8" s="12"/>
      <c r="N8" s="12"/>
      <c r="O8" s="12"/>
      <c r="P8" s="12" t="s">
        <v>15</v>
      </c>
    </row>
    <row r="9" spans="1:16">
      <c r="A9" s="12"/>
      <c r="B9" s="12"/>
      <c r="C9" s="12"/>
      <c r="D9" s="12"/>
      <c r="E9" s="12" t="s">
        <v>7</v>
      </c>
      <c r="F9" s="12" t="s">
        <v>8</v>
      </c>
      <c r="G9" s="12" t="s">
        <v>9</v>
      </c>
      <c r="H9" s="12"/>
      <c r="I9" s="12" t="s">
        <v>12</v>
      </c>
      <c r="J9" s="12" t="s">
        <v>7</v>
      </c>
      <c r="K9" s="12" t="s">
        <v>8</v>
      </c>
      <c r="L9" s="12" t="s">
        <v>9</v>
      </c>
      <c r="M9" s="12"/>
      <c r="N9" s="12" t="s">
        <v>12</v>
      </c>
      <c r="O9" s="5" t="s">
        <v>9</v>
      </c>
      <c r="P9" s="12"/>
    </row>
    <row r="10" spans="1:16">
      <c r="A10" s="12"/>
      <c r="B10" s="12"/>
      <c r="C10" s="12"/>
      <c r="D10" s="12"/>
      <c r="E10" s="12"/>
      <c r="F10" s="12"/>
      <c r="G10" s="12" t="s">
        <v>10</v>
      </c>
      <c r="H10" s="12" t="s">
        <v>11</v>
      </c>
      <c r="I10" s="12"/>
      <c r="J10" s="12"/>
      <c r="K10" s="12"/>
      <c r="L10" s="12" t="s">
        <v>10</v>
      </c>
      <c r="M10" s="12" t="s">
        <v>11</v>
      </c>
      <c r="N10" s="12"/>
      <c r="O10" s="12" t="s">
        <v>14</v>
      </c>
      <c r="P10" s="12"/>
    </row>
    <row r="11" spans="1:16" ht="44.2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  <c r="P12" s="5">
        <v>16</v>
      </c>
    </row>
    <row r="13" spans="1:16">
      <c r="A13" s="6" t="s">
        <v>16</v>
      </c>
      <c r="B13" s="7"/>
      <c r="C13" s="8"/>
      <c r="D13" s="9" t="s">
        <v>41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f t="shared" ref="P13:P19" si="0">E13+J13</f>
        <v>0</v>
      </c>
    </row>
    <row r="14" spans="1:16">
      <c r="A14" s="6" t="s">
        <v>17</v>
      </c>
      <c r="B14" s="7"/>
      <c r="C14" s="8"/>
      <c r="D14" s="9" t="s">
        <v>41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f t="shared" si="0"/>
        <v>0</v>
      </c>
    </row>
    <row r="15" spans="1:16" ht="63.75">
      <c r="A15" s="6" t="s">
        <v>18</v>
      </c>
      <c r="B15" s="6" t="s">
        <v>20</v>
      </c>
      <c r="C15" s="10" t="s">
        <v>19</v>
      </c>
      <c r="D15" s="11" t="s">
        <v>21</v>
      </c>
      <c r="E15" s="9">
        <v>-2000</v>
      </c>
      <c r="F15" s="9">
        <v>-2000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f t="shared" si="0"/>
        <v>-2000</v>
      </c>
    </row>
    <row r="16" spans="1:16">
      <c r="A16" s="6" t="s">
        <v>22</v>
      </c>
      <c r="B16" s="6" t="s">
        <v>24</v>
      </c>
      <c r="C16" s="10" t="s">
        <v>23</v>
      </c>
      <c r="D16" s="11" t="s">
        <v>25</v>
      </c>
      <c r="E16" s="9">
        <v>2000</v>
      </c>
      <c r="F16" s="9">
        <v>2000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f t="shared" si="0"/>
        <v>2000</v>
      </c>
    </row>
    <row r="17" spans="1:16" ht="38.25">
      <c r="A17" s="6" t="s">
        <v>26</v>
      </c>
      <c r="B17" s="6" t="s">
        <v>28</v>
      </c>
      <c r="C17" s="10" t="s">
        <v>27</v>
      </c>
      <c r="D17" s="11" t="s">
        <v>29</v>
      </c>
      <c r="E17" s="9">
        <v>72141.5</v>
      </c>
      <c r="F17" s="9">
        <v>72141.5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f t="shared" si="0"/>
        <v>72141.5</v>
      </c>
    </row>
    <row r="18" spans="1:16">
      <c r="A18" s="6" t="s">
        <v>30</v>
      </c>
      <c r="B18" s="6" t="s">
        <v>31</v>
      </c>
      <c r="C18" s="10" t="s">
        <v>27</v>
      </c>
      <c r="D18" s="11" t="s">
        <v>32</v>
      </c>
      <c r="E18" s="9">
        <v>-72141.5</v>
      </c>
      <c r="F18" s="9">
        <v>-72141.5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f t="shared" si="0"/>
        <v>-72141.5</v>
      </c>
    </row>
    <row r="19" spans="1:16">
      <c r="A19" s="7"/>
      <c r="B19" s="6" t="s">
        <v>33</v>
      </c>
      <c r="C19" s="8"/>
      <c r="D19" s="9" t="s">
        <v>7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f t="shared" si="0"/>
        <v>0</v>
      </c>
    </row>
    <row r="22" spans="1:16">
      <c r="B22" s="1" t="s">
        <v>34</v>
      </c>
      <c r="I22" s="1" t="s">
        <v>35</v>
      </c>
    </row>
    <row r="25" spans="1:16">
      <c r="A25" s="2" t="s">
        <v>36</v>
      </c>
    </row>
    <row r="26" spans="1:16">
      <c r="A26" s="2" t="s">
        <v>37</v>
      </c>
    </row>
    <row r="27" spans="1:16">
      <c r="A27" s="2" t="s">
        <v>38</v>
      </c>
    </row>
    <row r="28" spans="1:16">
      <c r="A28" s="2" t="s">
        <v>39</v>
      </c>
    </row>
  </sheetData>
  <mergeCells count="22"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10:O11"/>
    <mergeCell ref="P8:P11"/>
    <mergeCell ref="G10:G11"/>
    <mergeCell ref="H10:H11"/>
    <mergeCell ref="I9:I11"/>
    <mergeCell ref="J8:O8"/>
    <mergeCell ref="J9:J11"/>
    <mergeCell ref="K9:K11"/>
    <mergeCell ref="L9:M9"/>
    <mergeCell ref="L10:L11"/>
    <mergeCell ref="M10:M11"/>
    <mergeCell ref="N9:N11"/>
  </mergeCells>
  <pageMargins left="0.196850393700787" right="0.196850393700787" top="0.39370078740157499" bottom="0.196850393700787" header="0" footer="0"/>
  <pageSetup paperSize="9" scale="72" fitToHeight="50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sqref="A1:XFD43"/>
    </sheetView>
  </sheetViews>
  <sheetFormatPr defaultRowHeight="12.75"/>
  <cols>
    <col min="1" max="1" width="21.140625" customWidth="1"/>
    <col min="2" max="2" width="26.85546875" customWidth="1"/>
    <col min="3" max="3" width="19.28515625" customWidth="1"/>
    <col min="4" max="4" width="18.7109375" customWidth="1"/>
    <col min="5" max="5" width="15.28515625" customWidth="1"/>
    <col min="6" max="6" width="17.28515625" customWidth="1"/>
    <col min="7" max="7" width="18.140625" customWidth="1"/>
    <col min="8" max="8" width="20" customWidth="1"/>
  </cols>
  <sheetData>
    <row r="1" spans="1:8" s="19" customFormat="1" ht="13.5" customHeight="1">
      <c r="A1" s="16"/>
      <c r="B1" s="16"/>
      <c r="C1" s="16"/>
      <c r="D1" s="16"/>
      <c r="E1" s="16"/>
      <c r="F1" s="17" t="s">
        <v>45</v>
      </c>
      <c r="G1" s="18"/>
      <c r="H1" s="16"/>
    </row>
    <row r="2" spans="1:8" s="19" customFormat="1" ht="13.5" customHeight="1">
      <c r="A2" s="16"/>
      <c r="B2" s="16"/>
      <c r="C2" s="16"/>
      <c r="D2" s="16"/>
      <c r="E2" s="16"/>
      <c r="F2" s="17" t="s">
        <v>43</v>
      </c>
      <c r="G2" s="18"/>
      <c r="H2" s="16"/>
    </row>
    <row r="3" spans="1:8" s="19" customFormat="1" ht="13.5" customHeight="1">
      <c r="A3" s="16"/>
      <c r="B3" s="16"/>
      <c r="C3" s="16"/>
      <c r="D3" s="16"/>
      <c r="E3" s="16"/>
      <c r="F3" s="17" t="s">
        <v>46</v>
      </c>
      <c r="G3" s="18"/>
      <c r="H3" s="16"/>
    </row>
    <row r="4" spans="1:8" s="19" customFormat="1" ht="13.5" customHeight="1">
      <c r="A4" s="16"/>
      <c r="B4" s="16"/>
      <c r="C4" s="16"/>
      <c r="D4" s="16"/>
      <c r="E4" s="16"/>
      <c r="F4" s="17"/>
      <c r="G4" s="18"/>
      <c r="H4" s="16"/>
    </row>
    <row r="5" spans="1:8" s="19" customFormat="1" ht="13.5" customHeight="1">
      <c r="A5" s="16"/>
      <c r="B5" s="16"/>
      <c r="C5" s="16"/>
      <c r="D5" s="16"/>
      <c r="E5" s="16"/>
      <c r="G5" s="16"/>
      <c r="H5" s="16"/>
    </row>
    <row r="6" spans="1:8" s="19" customFormat="1" ht="19.5" customHeight="1">
      <c r="A6" s="20" t="s">
        <v>47</v>
      </c>
      <c r="B6" s="20"/>
      <c r="C6" s="20"/>
      <c r="D6" s="20"/>
      <c r="E6" s="20"/>
      <c r="F6" s="20"/>
      <c r="G6" s="20"/>
      <c r="H6" s="20"/>
    </row>
    <row r="7" spans="1:8" s="19" customFormat="1" ht="15.75">
      <c r="A7" s="21"/>
      <c r="B7" s="22"/>
      <c r="C7" s="22"/>
      <c r="D7" s="22"/>
      <c r="E7" s="23"/>
      <c r="F7" s="23"/>
      <c r="G7" s="24"/>
      <c r="H7" s="25" t="s">
        <v>48</v>
      </c>
    </row>
    <row r="8" spans="1:8" s="19" customFormat="1" ht="79.5" customHeight="1">
      <c r="A8" s="26" t="s">
        <v>2</v>
      </c>
      <c r="B8" s="26" t="s">
        <v>3</v>
      </c>
      <c r="C8" s="26" t="s">
        <v>4</v>
      </c>
      <c r="D8" s="26" t="s">
        <v>5</v>
      </c>
      <c r="E8" s="27" t="s">
        <v>49</v>
      </c>
      <c r="F8" s="26" t="s">
        <v>6</v>
      </c>
      <c r="G8" s="27" t="s">
        <v>13</v>
      </c>
      <c r="H8" s="27" t="s">
        <v>50</v>
      </c>
    </row>
    <row r="9" spans="1:8" s="19" customFormat="1" ht="65.25" hidden="1" customHeight="1">
      <c r="A9" s="28" t="s">
        <v>51</v>
      </c>
      <c r="B9" s="28" t="s">
        <v>52</v>
      </c>
      <c r="C9" s="29" t="s">
        <v>53</v>
      </c>
      <c r="D9" s="30" t="s">
        <v>54</v>
      </c>
      <c r="E9" s="31" t="s">
        <v>55</v>
      </c>
      <c r="F9" s="32">
        <v>140000</v>
      </c>
      <c r="G9" s="32">
        <v>-388008</v>
      </c>
      <c r="H9" s="33">
        <f t="shared" ref="H9:H36" si="0">SUM(F9+G9)</f>
        <v>-248008</v>
      </c>
    </row>
    <row r="10" spans="1:8" s="19" customFormat="1" ht="66" hidden="1" customHeight="1">
      <c r="A10" s="34" t="s">
        <v>56</v>
      </c>
      <c r="B10" s="34">
        <v>6030</v>
      </c>
      <c r="C10" s="35" t="s">
        <v>57</v>
      </c>
      <c r="D10" s="36" t="s">
        <v>58</v>
      </c>
      <c r="E10" s="31" t="s">
        <v>59</v>
      </c>
      <c r="F10" s="32">
        <v>200000</v>
      </c>
      <c r="G10" s="32"/>
      <c r="H10" s="33">
        <f>F10+G10</f>
        <v>200000</v>
      </c>
    </row>
    <row r="11" spans="1:8" s="19" customFormat="1" ht="39" hidden="1" customHeight="1">
      <c r="A11" s="37"/>
      <c r="B11" s="37"/>
      <c r="C11" s="38"/>
      <c r="D11" s="39"/>
      <c r="E11" s="40" t="s">
        <v>60</v>
      </c>
      <c r="F11" s="32">
        <v>-112760</v>
      </c>
      <c r="G11" s="32"/>
      <c r="H11" s="33">
        <f>F11</f>
        <v>-112760</v>
      </c>
    </row>
    <row r="12" spans="1:8" s="19" customFormat="1" ht="33" hidden="1" customHeight="1">
      <c r="A12" s="41"/>
      <c r="B12" s="41"/>
      <c r="C12" s="42"/>
      <c r="D12" s="43"/>
      <c r="E12" s="31" t="s">
        <v>61</v>
      </c>
      <c r="F12" s="32">
        <v>82000</v>
      </c>
      <c r="G12" s="32"/>
      <c r="H12" s="33">
        <f>F12</f>
        <v>82000</v>
      </c>
    </row>
    <row r="13" spans="1:8" s="19" customFormat="1" ht="36" hidden="1" customHeight="1">
      <c r="A13" s="28" t="s">
        <v>62</v>
      </c>
      <c r="B13" s="28" t="s">
        <v>63</v>
      </c>
      <c r="C13" s="29" t="s">
        <v>57</v>
      </c>
      <c r="D13" s="30" t="s">
        <v>64</v>
      </c>
      <c r="E13" s="44" t="s">
        <v>65</v>
      </c>
      <c r="F13" s="32">
        <v>-100000</v>
      </c>
      <c r="G13" s="32"/>
      <c r="H13" s="33">
        <f t="shared" si="0"/>
        <v>-100000</v>
      </c>
    </row>
    <row r="14" spans="1:8" s="19" customFormat="1" ht="84.75" hidden="1" customHeight="1">
      <c r="A14" s="34" t="s">
        <v>66</v>
      </c>
      <c r="B14" s="34" t="s">
        <v>67</v>
      </c>
      <c r="C14" s="35" t="s">
        <v>68</v>
      </c>
      <c r="D14" s="35" t="s">
        <v>69</v>
      </c>
      <c r="E14" s="45" t="s">
        <v>70</v>
      </c>
      <c r="F14" s="32">
        <v>110000</v>
      </c>
      <c r="G14" s="32"/>
      <c r="H14" s="33">
        <f t="shared" si="0"/>
        <v>110000</v>
      </c>
    </row>
    <row r="15" spans="1:8" s="19" customFormat="1" ht="15.75" hidden="1" customHeight="1">
      <c r="A15" s="37"/>
      <c r="B15" s="37"/>
      <c r="C15" s="38"/>
      <c r="D15" s="38"/>
      <c r="E15" s="46"/>
      <c r="F15" s="32"/>
      <c r="G15" s="32"/>
      <c r="H15" s="33">
        <f t="shared" si="0"/>
        <v>0</v>
      </c>
    </row>
    <row r="16" spans="1:8" s="19" customFormat="1" ht="84" hidden="1" customHeight="1">
      <c r="A16" s="41"/>
      <c r="B16" s="41"/>
      <c r="C16" s="42"/>
      <c r="D16" s="42"/>
      <c r="E16" s="40" t="s">
        <v>71</v>
      </c>
      <c r="F16" s="32">
        <v>150000</v>
      </c>
      <c r="G16" s="32"/>
      <c r="H16" s="33">
        <f t="shared" si="0"/>
        <v>150000</v>
      </c>
    </row>
    <row r="17" spans="1:8" s="19" customFormat="1" ht="65.25" hidden="1" customHeight="1">
      <c r="A17" s="34" t="s">
        <v>56</v>
      </c>
      <c r="B17" s="34" t="s">
        <v>72</v>
      </c>
      <c r="C17" s="35" t="s">
        <v>57</v>
      </c>
      <c r="D17" s="35" t="s">
        <v>58</v>
      </c>
      <c r="E17" s="40" t="s">
        <v>59</v>
      </c>
      <c r="F17" s="32">
        <v>500000</v>
      </c>
      <c r="G17" s="32"/>
      <c r="H17" s="33">
        <f t="shared" si="0"/>
        <v>500000</v>
      </c>
    </row>
    <row r="18" spans="1:8" s="19" customFormat="1" ht="49.5" hidden="1" customHeight="1">
      <c r="A18" s="41"/>
      <c r="B18" s="41"/>
      <c r="C18" s="42"/>
      <c r="D18" s="42"/>
      <c r="E18" s="40" t="s">
        <v>60</v>
      </c>
      <c r="F18" s="32">
        <v>700000</v>
      </c>
      <c r="G18" s="32"/>
      <c r="H18" s="33">
        <f t="shared" si="0"/>
        <v>700000</v>
      </c>
    </row>
    <row r="19" spans="1:8" s="19" customFormat="1" ht="70.5" hidden="1" customHeight="1">
      <c r="A19" s="28" t="s">
        <v>73</v>
      </c>
      <c r="B19" s="28" t="s">
        <v>74</v>
      </c>
      <c r="C19" s="29" t="s">
        <v>75</v>
      </c>
      <c r="D19" s="30" t="s">
        <v>76</v>
      </c>
      <c r="E19" s="31" t="s">
        <v>77</v>
      </c>
      <c r="F19" s="32">
        <v>-15000</v>
      </c>
      <c r="G19" s="32"/>
      <c r="H19" s="33">
        <f t="shared" si="0"/>
        <v>-15000</v>
      </c>
    </row>
    <row r="20" spans="1:8" s="19" customFormat="1" ht="58.5" hidden="1" customHeight="1">
      <c r="A20" s="28" t="s">
        <v>78</v>
      </c>
      <c r="B20" s="28" t="s">
        <v>79</v>
      </c>
      <c r="C20" s="29" t="s">
        <v>80</v>
      </c>
      <c r="D20" s="30" t="s">
        <v>81</v>
      </c>
      <c r="E20" s="40" t="s">
        <v>82</v>
      </c>
      <c r="F20" s="32">
        <v>-250000</v>
      </c>
      <c r="G20" s="32"/>
      <c r="H20" s="33">
        <f t="shared" si="0"/>
        <v>-250000</v>
      </c>
    </row>
    <row r="21" spans="1:8" s="19" customFormat="1" ht="51.75" customHeight="1">
      <c r="A21" s="28" t="s">
        <v>22</v>
      </c>
      <c r="B21" s="28">
        <v>7130</v>
      </c>
      <c r="C21" s="29" t="s">
        <v>23</v>
      </c>
      <c r="D21" s="47" t="s">
        <v>25</v>
      </c>
      <c r="E21" s="48" t="s">
        <v>83</v>
      </c>
      <c r="F21" s="32">
        <v>2000</v>
      </c>
      <c r="G21" s="32"/>
      <c r="H21" s="33">
        <f t="shared" si="0"/>
        <v>2000</v>
      </c>
    </row>
    <row r="22" spans="1:8" s="19" customFormat="1" ht="41.25" hidden="1" customHeight="1">
      <c r="A22" s="34" t="s">
        <v>84</v>
      </c>
      <c r="B22" s="34" t="s">
        <v>85</v>
      </c>
      <c r="C22" s="35" t="s">
        <v>86</v>
      </c>
      <c r="D22" s="35" t="s">
        <v>87</v>
      </c>
      <c r="E22" s="49" t="s">
        <v>88</v>
      </c>
      <c r="F22" s="32">
        <v>120000</v>
      </c>
      <c r="G22" s="32"/>
      <c r="H22" s="33">
        <f t="shared" si="0"/>
        <v>120000</v>
      </c>
    </row>
    <row r="23" spans="1:8" s="19" customFormat="1" ht="31.5" hidden="1" customHeight="1">
      <c r="A23" s="41"/>
      <c r="B23" s="41"/>
      <c r="C23" s="42"/>
      <c r="D23" s="42"/>
      <c r="E23" s="50" t="s">
        <v>89</v>
      </c>
      <c r="F23" s="32">
        <v>180000</v>
      </c>
      <c r="G23" s="32"/>
      <c r="H23" s="33">
        <f t="shared" si="0"/>
        <v>180000</v>
      </c>
    </row>
    <row r="24" spans="1:8" s="19" customFormat="1" ht="48" hidden="1" customHeight="1">
      <c r="A24" s="28" t="s">
        <v>90</v>
      </c>
      <c r="B24" s="28" t="s">
        <v>91</v>
      </c>
      <c r="C24" s="29" t="s">
        <v>92</v>
      </c>
      <c r="D24" s="30" t="s">
        <v>93</v>
      </c>
      <c r="E24" s="40" t="s">
        <v>94</v>
      </c>
      <c r="F24" s="32">
        <v>-20000</v>
      </c>
      <c r="G24" s="32"/>
      <c r="H24" s="33">
        <f t="shared" si="0"/>
        <v>-20000</v>
      </c>
    </row>
    <row r="25" spans="1:8" s="19" customFormat="1" ht="81" hidden="1" customHeight="1">
      <c r="A25" s="28" t="s">
        <v>95</v>
      </c>
      <c r="B25" s="28" t="s">
        <v>96</v>
      </c>
      <c r="C25" s="29" t="s">
        <v>97</v>
      </c>
      <c r="D25" s="30" t="s">
        <v>98</v>
      </c>
      <c r="E25" s="51" t="s">
        <v>99</v>
      </c>
      <c r="F25" s="32">
        <v>-120000</v>
      </c>
      <c r="G25" s="32"/>
      <c r="H25" s="33">
        <f t="shared" si="0"/>
        <v>-120000</v>
      </c>
    </row>
    <row r="26" spans="1:8" s="19" customFormat="1" ht="51" hidden="1" customHeight="1">
      <c r="A26" s="28" t="s">
        <v>100</v>
      </c>
      <c r="B26" s="28" t="s">
        <v>101</v>
      </c>
      <c r="C26" s="29" t="s">
        <v>102</v>
      </c>
      <c r="D26" s="30" t="s">
        <v>103</v>
      </c>
      <c r="E26" s="49" t="s">
        <v>104</v>
      </c>
      <c r="F26" s="32">
        <v>20000</v>
      </c>
      <c r="G26" s="32"/>
      <c r="H26" s="33">
        <f t="shared" si="0"/>
        <v>20000</v>
      </c>
    </row>
    <row r="27" spans="1:8" s="19" customFormat="1" ht="68.25" hidden="1" customHeight="1">
      <c r="A27" s="34" t="s">
        <v>105</v>
      </c>
      <c r="B27" s="34" t="s">
        <v>106</v>
      </c>
      <c r="C27" s="35" t="s">
        <v>107</v>
      </c>
      <c r="D27" s="35" t="s">
        <v>108</v>
      </c>
      <c r="E27" s="52" t="s">
        <v>109</v>
      </c>
      <c r="F27" s="32">
        <v>80000</v>
      </c>
      <c r="G27" s="32"/>
      <c r="H27" s="33">
        <f t="shared" si="0"/>
        <v>80000</v>
      </c>
    </row>
    <row r="28" spans="1:8" s="19" customFormat="1" ht="99.75" hidden="1" customHeight="1">
      <c r="A28" s="41"/>
      <c r="B28" s="41"/>
      <c r="C28" s="42"/>
      <c r="D28" s="42"/>
      <c r="E28" s="40" t="s">
        <v>110</v>
      </c>
      <c r="F28" s="32">
        <v>50000</v>
      </c>
      <c r="G28" s="32"/>
      <c r="H28" s="33">
        <f t="shared" si="0"/>
        <v>50000</v>
      </c>
    </row>
    <row r="29" spans="1:8" s="19" customFormat="1" ht="45" hidden="1" customHeight="1">
      <c r="A29" s="53"/>
      <c r="B29" s="53"/>
      <c r="C29" s="54"/>
      <c r="D29" s="55"/>
      <c r="E29" s="40"/>
      <c r="F29" s="32"/>
      <c r="G29" s="32"/>
      <c r="H29" s="33">
        <f t="shared" si="0"/>
        <v>0</v>
      </c>
    </row>
    <row r="30" spans="1:8" s="19" customFormat="1" ht="38.25" hidden="1" customHeight="1">
      <c r="A30" s="56">
        <v>24</v>
      </c>
      <c r="B30" s="57"/>
      <c r="C30" s="58"/>
      <c r="D30" s="59" t="s">
        <v>111</v>
      </c>
      <c r="E30" s="60"/>
      <c r="F30" s="33">
        <f>F31+F32+F33</f>
        <v>0</v>
      </c>
      <c r="G30" s="33">
        <f>G31+G32+G33</f>
        <v>0</v>
      </c>
      <c r="H30" s="33">
        <f t="shared" si="0"/>
        <v>0</v>
      </c>
    </row>
    <row r="31" spans="1:8" s="19" customFormat="1" ht="30.75" hidden="1" customHeight="1">
      <c r="A31" s="56"/>
      <c r="B31" s="61" t="s">
        <v>112</v>
      </c>
      <c r="C31" s="62" t="s">
        <v>113</v>
      </c>
      <c r="D31" s="63" t="s">
        <v>114</v>
      </c>
      <c r="E31" s="64"/>
      <c r="F31" s="32"/>
      <c r="G31" s="32"/>
      <c r="H31" s="33">
        <f t="shared" si="0"/>
        <v>0</v>
      </c>
    </row>
    <row r="32" spans="1:8" s="19" customFormat="1" ht="30.75" hidden="1" customHeight="1">
      <c r="A32" s="56"/>
      <c r="B32" s="61" t="s">
        <v>115</v>
      </c>
      <c r="C32" s="62" t="s">
        <v>116</v>
      </c>
      <c r="D32" s="65" t="s">
        <v>117</v>
      </c>
      <c r="E32" s="64"/>
      <c r="F32" s="32"/>
      <c r="G32" s="32"/>
      <c r="H32" s="33">
        <f t="shared" si="0"/>
        <v>0</v>
      </c>
    </row>
    <row r="33" spans="1:8" s="19" customFormat="1" ht="30.75" hidden="1" customHeight="1">
      <c r="A33" s="56"/>
      <c r="B33" s="61">
        <v>110205</v>
      </c>
      <c r="C33" s="62" t="s">
        <v>118</v>
      </c>
      <c r="D33" s="66" t="s">
        <v>119</v>
      </c>
      <c r="E33" s="64"/>
      <c r="F33" s="32"/>
      <c r="G33" s="32"/>
      <c r="H33" s="33">
        <f t="shared" si="0"/>
        <v>0</v>
      </c>
    </row>
    <row r="34" spans="1:8" s="19" customFormat="1" ht="42" hidden="1" customHeight="1">
      <c r="A34" s="56">
        <v>76</v>
      </c>
      <c r="B34" s="57"/>
      <c r="C34" s="58"/>
      <c r="D34" s="60" t="s">
        <v>120</v>
      </c>
      <c r="E34" s="60"/>
      <c r="F34" s="32">
        <f>F35</f>
        <v>0</v>
      </c>
      <c r="G34" s="32">
        <f>G35</f>
        <v>0</v>
      </c>
      <c r="H34" s="33">
        <f t="shared" si="0"/>
        <v>0</v>
      </c>
    </row>
    <row r="35" spans="1:8" s="19" customFormat="1" ht="48" hidden="1" customHeight="1">
      <c r="A35" s="53"/>
      <c r="B35" s="53" t="s">
        <v>121</v>
      </c>
      <c r="C35" s="54" t="s">
        <v>27</v>
      </c>
      <c r="D35" s="55" t="s">
        <v>122</v>
      </c>
      <c r="E35" s="64" t="s">
        <v>123</v>
      </c>
      <c r="F35" s="32"/>
      <c r="G35" s="32"/>
      <c r="H35" s="33">
        <f t="shared" si="0"/>
        <v>0</v>
      </c>
    </row>
    <row r="36" spans="1:8" s="19" customFormat="1" ht="51.75" hidden="1" customHeight="1">
      <c r="A36" s="28" t="s">
        <v>105</v>
      </c>
      <c r="B36" s="28" t="s">
        <v>106</v>
      </c>
      <c r="C36" s="29" t="s">
        <v>107</v>
      </c>
      <c r="D36" s="29" t="s">
        <v>108</v>
      </c>
      <c r="E36" s="52" t="s">
        <v>109</v>
      </c>
      <c r="F36" s="32">
        <v>-120100</v>
      </c>
      <c r="G36" s="32"/>
      <c r="H36" s="33">
        <f t="shared" si="0"/>
        <v>-120100</v>
      </c>
    </row>
    <row r="37" spans="1:8" s="19" customFormat="1" ht="99.75" hidden="1" customHeight="1">
      <c r="A37" s="28"/>
      <c r="B37" s="28"/>
      <c r="C37" s="29"/>
      <c r="D37" s="29"/>
      <c r="E37" s="40"/>
      <c r="F37" s="32"/>
      <c r="G37" s="32"/>
      <c r="H37" s="33"/>
    </row>
    <row r="38" spans="1:8" s="19" customFormat="1" ht="28.5" customHeight="1">
      <c r="A38" s="67"/>
      <c r="B38" s="67"/>
      <c r="C38" s="68"/>
      <c r="D38" s="69" t="s">
        <v>124</v>
      </c>
      <c r="E38" s="70"/>
      <c r="F38" s="71">
        <f>F21</f>
        <v>2000</v>
      </c>
      <c r="G38" s="71"/>
      <c r="H38" s="71">
        <f>H21</f>
        <v>2000</v>
      </c>
    </row>
    <row r="39" spans="1:8" s="19" customFormat="1" ht="18" customHeight="1">
      <c r="A39" s="72"/>
      <c r="B39" s="72"/>
      <c r="C39" s="73"/>
      <c r="D39" s="74"/>
      <c r="E39" s="75"/>
      <c r="F39" s="75"/>
      <c r="G39" s="75"/>
      <c r="H39" s="75"/>
    </row>
    <row r="40" spans="1:8" s="19" customFormat="1" ht="19.5" customHeight="1">
      <c r="A40" s="72"/>
      <c r="B40" s="72"/>
      <c r="C40" s="73"/>
      <c r="D40" s="74"/>
      <c r="E40" s="75"/>
      <c r="F40" s="75"/>
      <c r="G40" s="75"/>
      <c r="H40" s="75"/>
    </row>
    <row r="41" spans="1:8" s="76" customFormat="1" ht="15.75">
      <c r="B41" s="77" t="s">
        <v>34</v>
      </c>
      <c r="G41" s="77" t="s">
        <v>35</v>
      </c>
    </row>
    <row r="42" spans="1:8" s="76" customFormat="1" ht="15.75"/>
    <row r="43" spans="1:8" s="76" customFormat="1" ht="15.75"/>
  </sheetData>
  <mergeCells count="23">
    <mergeCell ref="A27:A28"/>
    <mergeCell ref="B27:B28"/>
    <mergeCell ref="C27:C28"/>
    <mergeCell ref="D27:D28"/>
    <mergeCell ref="D30:E30"/>
    <mergeCell ref="D34:E34"/>
    <mergeCell ref="A17:A18"/>
    <mergeCell ref="B17:B18"/>
    <mergeCell ref="C17:C18"/>
    <mergeCell ref="D17:D18"/>
    <mergeCell ref="A22:A23"/>
    <mergeCell ref="B22:B23"/>
    <mergeCell ref="C22:C23"/>
    <mergeCell ref="D22:D23"/>
    <mergeCell ref="A6:H6"/>
    <mergeCell ref="A10:A12"/>
    <mergeCell ref="B10:B12"/>
    <mergeCell ref="C10:C12"/>
    <mergeCell ref="D10:D12"/>
    <mergeCell ref="A14:A16"/>
    <mergeCell ref="B14:B16"/>
    <mergeCell ref="C14:C16"/>
    <mergeCell ref="D14:D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topLeftCell="A10" workbookViewId="0">
      <selection sqref="A1:XFD18"/>
    </sheetView>
  </sheetViews>
  <sheetFormatPr defaultRowHeight="12.75"/>
  <cols>
    <col min="1" max="1" width="19.7109375" customWidth="1"/>
    <col min="2" max="2" width="17.42578125" customWidth="1"/>
    <col min="3" max="3" width="24.5703125" customWidth="1"/>
    <col min="4" max="4" width="20.140625" customWidth="1"/>
    <col min="5" max="5" width="21.140625" customWidth="1"/>
    <col min="6" max="6" width="22.7109375" customWidth="1"/>
    <col min="7" max="7" width="25.140625" customWidth="1"/>
  </cols>
  <sheetData>
    <row r="1" spans="1:7" s="19" customFormat="1" ht="13.5" customHeight="1">
      <c r="A1" s="16"/>
      <c r="B1" s="16"/>
      <c r="C1" s="16"/>
      <c r="D1" s="78"/>
      <c r="E1" s="79"/>
      <c r="F1" s="80" t="s">
        <v>125</v>
      </c>
    </row>
    <row r="2" spans="1:7" s="19" customFormat="1" ht="13.5" customHeight="1">
      <c r="A2" s="16"/>
      <c r="B2" s="16"/>
      <c r="C2" s="16"/>
      <c r="D2" s="78"/>
      <c r="E2" s="79"/>
      <c r="F2" s="80" t="s">
        <v>43</v>
      </c>
    </row>
    <row r="3" spans="1:7" s="19" customFormat="1" ht="13.5" customHeight="1">
      <c r="A3" s="16"/>
      <c r="B3" s="16"/>
      <c r="C3" s="16"/>
      <c r="D3" s="78"/>
      <c r="E3" s="79"/>
      <c r="F3" s="80" t="s">
        <v>46</v>
      </c>
    </row>
    <row r="4" spans="1:7" s="19" customFormat="1" ht="13.5" customHeight="1">
      <c r="A4" s="16"/>
      <c r="B4" s="16"/>
      <c r="C4" s="16"/>
      <c r="D4" s="78"/>
      <c r="E4" s="79"/>
      <c r="F4" s="80"/>
    </row>
    <row r="5" spans="1:7" s="19" customFormat="1" ht="13.5" customHeight="1">
      <c r="A5" s="16"/>
      <c r="B5" s="16"/>
      <c r="C5" s="16"/>
      <c r="D5" s="78"/>
      <c r="E5" s="79"/>
      <c r="F5" s="80"/>
    </row>
    <row r="6" spans="1:7" s="19" customFormat="1" ht="22.5" customHeight="1">
      <c r="A6" s="16"/>
      <c r="B6" s="81" t="s">
        <v>126</v>
      </c>
      <c r="C6" s="81"/>
      <c r="D6" s="81"/>
      <c r="E6" s="81"/>
      <c r="F6" s="81"/>
    </row>
    <row r="7" spans="1:7" s="19" customFormat="1" ht="15.75">
      <c r="A7" s="22"/>
      <c r="B7" s="22"/>
      <c r="C7" s="23"/>
      <c r="D7" s="23"/>
      <c r="E7" s="24"/>
      <c r="G7" s="82" t="s">
        <v>48</v>
      </c>
    </row>
    <row r="8" spans="1:7" s="19" customFormat="1" ht="30.75" customHeight="1">
      <c r="A8" s="83" t="s">
        <v>127</v>
      </c>
      <c r="B8" s="83" t="s">
        <v>128</v>
      </c>
      <c r="C8" s="84" t="s">
        <v>129</v>
      </c>
      <c r="D8" s="85" t="s">
        <v>130</v>
      </c>
      <c r="E8" s="86"/>
      <c r="F8" s="87"/>
      <c r="G8" s="88"/>
    </row>
    <row r="9" spans="1:7" s="19" customFormat="1" ht="44.25" customHeight="1">
      <c r="A9" s="89"/>
      <c r="B9" s="89"/>
      <c r="C9" s="90"/>
      <c r="D9" s="91"/>
      <c r="E9" s="92"/>
      <c r="F9" s="93"/>
      <c r="G9" s="94"/>
    </row>
    <row r="10" spans="1:7" s="19" customFormat="1" ht="44.25" customHeight="1">
      <c r="A10" s="95"/>
      <c r="B10" s="95"/>
      <c r="C10" s="96" t="s">
        <v>131</v>
      </c>
      <c r="D10" s="97" t="s">
        <v>132</v>
      </c>
      <c r="E10" s="98"/>
      <c r="F10" s="99"/>
      <c r="G10" s="100"/>
    </row>
    <row r="11" spans="1:7" s="19" customFormat="1" ht="236.25" customHeight="1">
      <c r="A11" s="90"/>
      <c r="B11" s="90"/>
      <c r="C11" s="101"/>
      <c r="D11" s="102" t="s">
        <v>133</v>
      </c>
      <c r="E11" s="103" t="s">
        <v>134</v>
      </c>
      <c r="F11" s="102" t="s">
        <v>135</v>
      </c>
      <c r="G11" s="102" t="s">
        <v>136</v>
      </c>
    </row>
    <row r="12" spans="1:7" s="19" customFormat="1" ht="42.75" customHeight="1">
      <c r="A12" s="104">
        <v>11505000000</v>
      </c>
      <c r="B12" s="105" t="s">
        <v>137</v>
      </c>
      <c r="C12" s="106">
        <v>0</v>
      </c>
      <c r="D12" s="102">
        <v>0</v>
      </c>
      <c r="E12" s="107">
        <v>0</v>
      </c>
      <c r="F12" s="102">
        <v>0</v>
      </c>
      <c r="G12" s="102">
        <v>72141.5</v>
      </c>
    </row>
    <row r="13" spans="1:7" s="19" customFormat="1" ht="42.75" hidden="1" customHeight="1">
      <c r="A13" s="104">
        <v>11308200000</v>
      </c>
      <c r="B13" s="105" t="s">
        <v>138</v>
      </c>
      <c r="C13" s="106">
        <v>0</v>
      </c>
      <c r="D13" s="102">
        <v>121627</v>
      </c>
      <c r="E13" s="107">
        <v>0</v>
      </c>
      <c r="F13" s="102">
        <v>0</v>
      </c>
      <c r="G13" s="102">
        <v>0</v>
      </c>
    </row>
    <row r="14" spans="1:7" s="19" customFormat="1" ht="21" customHeight="1">
      <c r="A14" s="68"/>
      <c r="B14" s="69" t="s">
        <v>124</v>
      </c>
      <c r="C14" s="108">
        <v>0</v>
      </c>
      <c r="D14" s="108">
        <v>0</v>
      </c>
      <c r="E14" s="108">
        <f>E12</f>
        <v>0</v>
      </c>
      <c r="F14" s="108">
        <f>F12</f>
        <v>0</v>
      </c>
      <c r="G14" s="108">
        <f>G12</f>
        <v>72141.5</v>
      </c>
    </row>
    <row r="15" spans="1:7" s="19" customFormat="1" ht="18" customHeight="1">
      <c r="A15" s="109"/>
      <c r="B15" s="110"/>
      <c r="C15" s="111"/>
      <c r="D15" s="111"/>
      <c r="E15" s="111"/>
    </row>
    <row r="16" spans="1:7" s="19" customFormat="1" ht="19.5" customHeight="1">
      <c r="A16" s="109"/>
      <c r="B16" s="110"/>
      <c r="C16" s="111"/>
      <c r="D16" s="111"/>
      <c r="E16" s="111"/>
    </row>
    <row r="17" spans="2:5" s="112" customFormat="1" ht="15.75">
      <c r="B17" s="112" t="s">
        <v>139</v>
      </c>
      <c r="E17" s="113" t="s">
        <v>35</v>
      </c>
    </row>
    <row r="18" spans="2:5" s="112" customFormat="1" ht="15.75"/>
  </sheetData>
  <mergeCells count="7">
    <mergeCell ref="B6:F6"/>
    <mergeCell ref="A8:A11"/>
    <mergeCell ref="B8:B11"/>
    <mergeCell ref="C8:C9"/>
    <mergeCell ref="D8:G9"/>
    <mergeCell ref="C10:C11"/>
    <mergeCell ref="D10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дод1</vt:lpstr>
      <vt:lpstr>дод2</vt:lpstr>
      <vt:lpstr>дод3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User2</cp:lastModifiedBy>
  <cp:lastPrinted>2018-08-28T07:01:02Z</cp:lastPrinted>
  <dcterms:created xsi:type="dcterms:W3CDTF">2018-08-28T06:58:48Z</dcterms:created>
  <dcterms:modified xsi:type="dcterms:W3CDTF">2018-09-04T07:49:17Z</dcterms:modified>
</cp:coreProperties>
</file>