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115" windowHeight="10560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G14" i="5"/>
  <c r="F14"/>
  <c r="D14"/>
  <c r="G34" i="3"/>
  <c r="H33"/>
  <c r="G32"/>
  <c r="F32"/>
  <c r="H32" s="1"/>
  <c r="H31"/>
  <c r="H30"/>
  <c r="H29"/>
  <c r="H28"/>
  <c r="G28"/>
  <c r="F28"/>
  <c r="H27"/>
  <c r="H26"/>
  <c r="H25"/>
  <c r="H24"/>
  <c r="H23"/>
  <c r="H22"/>
  <c r="H21"/>
  <c r="H20"/>
  <c r="H19"/>
  <c r="H18"/>
  <c r="H34" s="1"/>
  <c r="H17"/>
  <c r="H16"/>
  <c r="H15"/>
  <c r="H14"/>
  <c r="H13"/>
  <c r="H12"/>
  <c r="H11"/>
  <c r="H10"/>
  <c r="H9"/>
  <c r="P21" i="2"/>
  <c r="P20"/>
  <c r="P19"/>
  <c r="P18"/>
  <c r="P17"/>
  <c r="P16"/>
  <c r="P15"/>
  <c r="P14"/>
  <c r="P13"/>
  <c r="C21" i="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<sst xmlns="http://schemas.openxmlformats.org/spreadsheetml/2006/main" count="263" uniqueCount="188">
  <si>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</si>
  <si>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</si>
  <si>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</si>
  <si>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</si>
  <si>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</si>
  <si>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</si>
  <si>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</si>
  <si>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</si>
  <si>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</si>
  <si>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</si>
  <si>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</si>
  <si>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</si>
  <si>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</si>
  <si>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</si>
  <si>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</si>
  <si>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</si>
  <si>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Секретар сільської ради</t>
  </si>
  <si>
    <t>Г.КОЛОМІЄЦЬ</t>
  </si>
  <si>
    <t>Додаток 1</t>
  </si>
  <si>
    <t>до рішення Великосеверинівської сільської ради</t>
  </si>
  <si>
    <t>від 13.12.2018 р. №629</t>
  </si>
  <si>
    <t>Зміни до фінансування Великосеверинівська сільська рада на 2018 рік</t>
  </si>
  <si>
    <t>Додаток 2</t>
  </si>
  <si>
    <t>ЗМІНИ ДО РОЗПОДІЛУ</t>
  </si>
  <si>
    <t>видатків Великосеверинівська сільська рада на 2018 рік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</si>
  <si>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</si>
  <si>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</si>
  <si>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</si>
  <si>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</si>
  <si>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</si>
  <si>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</si>
  <si>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</si>
  <si>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</si>
  <si>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</si>
  <si>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</si>
  <si>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</si>
  <si>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0100000</t>
  </si>
  <si>
    <t>Великосеверинівська сільська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</si>
  <si>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</si>
  <si>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</si>
  <si>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</si>
  <si>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</si>
  <si>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</si>
  <si>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</si>
  <si>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0116030</t>
  </si>
  <si>
    <t>6030</t>
  </si>
  <si>
    <t>0620</t>
  </si>
  <si>
    <t>Організація благоустрою населених пунктів</t>
  </si>
  <si>
    <t>0119770</t>
  </si>
  <si>
    <t>9770</t>
  </si>
  <si>
    <t>0180</t>
  </si>
  <si>
    <t>Інші субвенції з місцевого бюджету</t>
  </si>
  <si>
    <t>0600000</t>
  </si>
  <si>
    <t>Відділ освіти, молоді та спорту, культури та туризму Великосеверинівської сільської ради</t>
  </si>
  <si>
    <t>0610000</t>
  </si>
  <si>
    <t>Орган з питань освіти і науки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</si>
  <si>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</si>
  <si>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</si>
  <si>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</si>
  <si>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</si>
  <si>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 xml:space="preserve"> </t>
  </si>
  <si>
    <t>Додаток 3</t>
  </si>
  <si>
    <t>до рішення Великосеверинівської</t>
  </si>
  <si>
    <t>сільської ради</t>
  </si>
  <si>
    <t>Зміни до переліку місцевих програм, які фінансуватимуться за рахунок коштів сільського бюджету в 2018 році</t>
  </si>
  <si>
    <t>грн.</t>
  </si>
  <si>
    <t>Найменування місцевої (регіональної) програми</t>
  </si>
  <si>
    <t>Разом загальний та спеціальний фонди</t>
  </si>
  <si>
    <t xml:space="preserve">Програма сприяння розвитку громадянського суспільства, відзначення державних та інших свят, пам'ятних дат і подій на території Великосеверинівської сільської ради у 2018 році 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</si>
  <si>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</si>
  <si>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</si>
  <si>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</si>
  <si>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</si>
  <si>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</si>
  <si>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</si>
  <si>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</si>
  <si>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Програма розвитку вулично-дорожньо мережі, забезпечення безпеки руху на автомобільних дорогах та вулицях великосеверинівської сільської ради на 2018 - 2020 роки</t>
  </si>
  <si>
    <t>0116040</t>
  </si>
  <si>
    <t>6040</t>
  </si>
  <si>
    <t>Заходи, пов`язані з поліпшенням питної води</t>
  </si>
  <si>
    <t>Програма "Питна вода"</t>
  </si>
  <si>
    <t>0110170</t>
  </si>
  <si>
    <t>0170</t>
  </si>
  <si>
    <t>0131</t>
  </si>
  <si>
    <t>Підвищення кваліфікації депутатів місцевих рад та посадових осіб місцевого самоврядування</t>
  </si>
  <si>
    <t>Програма підвищення кваліфікації  посадових осіб місцевого самоврядування та депутатів  Великосеверинівської сільської ради на 2017 - 2018 роки</t>
  </si>
  <si>
    <t>0113242</t>
  </si>
  <si>
    <t>3242</t>
  </si>
  <si>
    <t>1090</t>
  </si>
  <si>
    <t>Інші заходи у сфері соціального захисту і соціального забезпечення</t>
  </si>
  <si>
    <t xml:space="preserve">Комплексна програма
підтримки учасників антитерористичної  
операції в східних  областях України та членів
їх сімей — мешканців Великосеверинівської
сільської ради на 2017 - 2018 роки
</t>
  </si>
  <si>
    <t>Програма "Турбота" по поліпшенню соціального захисту громадян на 2017 - 2018 роки в новій редакції</t>
  </si>
  <si>
    <t>Програма реформування і розвитку житлово-комунального господарства по Великосеверинівській сільській раді на 2018 - 2020 роки</t>
  </si>
  <si>
    <t>Програма громадський бюджет Великосеверинівської сільської ради на 2018 рік</t>
  </si>
  <si>
    <t>0112152</t>
  </si>
  <si>
    <t>2152</t>
  </si>
  <si>
    <t>0763</t>
  </si>
  <si>
    <t>Інші програми та заходи у сфері охорони здоров`я</t>
  </si>
  <si>
    <t>Програма підтримки закладів охорони здоров'я, які знаходяться  на території Великосеверинівської сільської ради на 2018 рік</t>
  </si>
  <si>
    <t>0615011</t>
  </si>
  <si>
    <t>5011</t>
  </si>
  <si>
    <t>0810</t>
  </si>
  <si>
    <t>Проведення навчально-тренувальних зборів і змагань з олімпійських видів спорту</t>
  </si>
  <si>
    <t>Програма розвитку фізичної культури і спорту на території Великосеверинівської сільської ради на 2018 рік</t>
  </si>
  <si>
    <t>0117413</t>
  </si>
  <si>
    <t>7413</t>
  </si>
  <si>
    <t>0451</t>
  </si>
  <si>
    <t>Інші заходи у сфері автотранспорту</t>
  </si>
  <si>
    <t>Програма "Соціальний автобус" на території об'єднаної громади на 2018 рік</t>
  </si>
  <si>
    <t>Програма "Сільський автобус" на території Великосеверинівської сільської ради на 2018 рік</t>
  </si>
  <si>
    <t>0113210</t>
  </si>
  <si>
    <t>3210</t>
  </si>
  <si>
    <t>1050</t>
  </si>
  <si>
    <t>Організація та проведення громадських робіт</t>
  </si>
  <si>
    <t>Програма зайнятості населення Великосеверинівської сільської ради на 2018-2020 роки</t>
  </si>
  <si>
    <t>0113033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</si>
  <si>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</si>
  <si>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</si>
  <si>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</si>
  <si>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Програма про відшкодування компенсації за перевезення  окремих пільгових  категорій громадян на приміських маршрутах загального користування автомобільним транспортом на 2018 рік</t>
  </si>
  <si>
    <t>0611162</t>
  </si>
  <si>
    <t>1162</t>
  </si>
  <si>
    <t>0990</t>
  </si>
  <si>
    <t>Інші програми та заходи у сфері освіти</t>
  </si>
  <si>
    <t>Програма «Шкільний автобус» на території Великосеверинівської сільської ради на 2018 рік</t>
  </si>
  <si>
    <t xml:space="preserve">Програма
розвитку дошкільної, загальної 
середньої, позашкільної освіти
на 2018-2021 роки
</t>
  </si>
  <si>
    <t>Відділ культури, туризму і культурної спадщини Кіровоградської  районної державної адміністрації</t>
  </si>
  <si>
    <t>110201</t>
  </si>
  <si>
    <t>0825</t>
  </si>
  <si>
    <t>Бiблiотеки</t>
  </si>
  <si>
    <t>110204</t>
  </si>
  <si>
    <t>0828</t>
  </si>
  <si>
    <t>Палаци і будинки культури, клуби та інші заклади клубного типу </t>
  </si>
  <si>
    <t>0960</t>
  </si>
  <si>
    <t>Школи естетичного виховання дітей</t>
  </si>
  <si>
    <t>Фінансове управління Кіровоградської районної державної адміністрація</t>
  </si>
  <si>
    <t>250380</t>
  </si>
  <si>
    <t>Інші субвенції</t>
  </si>
  <si>
    <t>Програма соціально-економічного розвитку району на 2015 рік (затверджена рішенням сесії від 13.01.2015 р. № 326)</t>
  </si>
  <si>
    <t xml:space="preserve">Всього </t>
  </si>
  <si>
    <t>Додаток 4</t>
  </si>
  <si>
    <t xml:space="preserve">до рішення Великосеверинівської </t>
  </si>
  <si>
    <t>від 13.12. 2018 р. № 629</t>
  </si>
  <si>
    <t>Зміни до переліку об’єктів, видатки на які у 2018  році будуть проводитися за рахунок коштів бюджету розвитку</t>
  </si>
  <si>
    <t>Код ТПКВКМБ / ТКВКБМС2Код ТПКВКМБ / ТКВКБМС2</t>
  </si>
  <si>
    <t>Назва об’єктів відповідно  до проектно- кошторисної документації тощо</t>
  </si>
  <si>
    <t xml:space="preserve">Загальний обсяг фінансування будівництва </t>
  </si>
  <si>
    <t xml:space="preserve">Відсоток завершеності  будівництва об'єктів на майбутні роки </t>
  </si>
  <si>
    <t xml:space="preserve"> Всього видатків на завершення будівництва об’єктів на майбутні роки </t>
  </si>
  <si>
    <t xml:space="preserve">Разом видатків на поточний рік </t>
  </si>
  <si>
    <t>Примітка</t>
  </si>
  <si>
    <t>0614060</t>
  </si>
  <si>
    <t>Забезпечення діяльності палаців і будинків культури, клубів, центрів дозвілля та інших клубних закладів</t>
  </si>
  <si>
    <t>Придбання обладнання і предметів довгострокового користування</t>
  </si>
  <si>
    <t>12000</t>
  </si>
  <si>
    <t>10150</t>
  </si>
  <si>
    <t>Капітальний ремонт інших об'єктів</t>
  </si>
  <si>
    <t>30000</t>
  </si>
  <si>
    <t>0117350</t>
  </si>
  <si>
    <t>0443</t>
  </si>
  <si>
    <t>Розроблення схем планування та забудови територій (містобудівної документації)</t>
  </si>
  <si>
    <t>Дослідження і розробки, окремі заходи розвитку по реалізації державних (регіональних) програм</t>
  </si>
  <si>
    <t>300000</t>
  </si>
  <si>
    <t>414000</t>
  </si>
  <si>
    <t>Капітальні трансферти органам державного управління інших рівнів</t>
  </si>
  <si>
    <t>20000</t>
  </si>
  <si>
    <t>Надання загальної середньої освіти загальноосвітніми навчальними закладами</t>
  </si>
  <si>
    <t>57000</t>
  </si>
  <si>
    <t>0611010</t>
  </si>
  <si>
    <t>0910</t>
  </si>
  <si>
    <t>Надання дошкільної освіти</t>
  </si>
  <si>
    <t>18000</t>
  </si>
  <si>
    <t>ВСЬОГО</t>
  </si>
  <si>
    <t>Додаток 5</t>
  </si>
  <si>
    <t>від 13.12.2018 року № 629</t>
  </si>
  <si>
    <t>Зміни до показників міжбюджетних трансфертів між місцевими бюджетами Кіровоградського району на 2018 рік</t>
  </si>
  <si>
    <t>Код бюджету</t>
  </si>
  <si>
    <t>Назва місцевого бюджету адміністративно-територіальної одиниці</t>
  </si>
  <si>
    <t>Дотації з сільського бюджету</t>
  </si>
  <si>
    <t>Субвенції з сільського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</si>
  <si>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
 (код ТПКВКМБ 9130)</t>
  </si>
  <si>
    <t>субвенція загального фонду на:</t>
  </si>
  <si>
    <t>Інші субвенції (код ТПКВКМБ 9770) для КЛЗ ЦПМСД Кіровоградського району на придбання зимових шин для автомобіля швидкої допомоги новопобудованої амбулаторії</t>
  </si>
  <si>
    <t xml:space="preserve">Інші субвенції               (код ТПКВКМБ 9770)     </t>
  </si>
  <si>
    <t xml:space="preserve">Субвенція з місцевого бюджету державному бюджету на виконання програм соціально-економічного розвитку регіонів                            (код ТПКВКМБ 9800)
</t>
  </si>
  <si>
    <t xml:space="preserve">Субвенція з місцевого бюджету на реалізацію проектів співробітництва між територіальними громадами                         (код ТПКВКМБ 9760)
</t>
  </si>
  <si>
    <t>Місцевий бюджет Соколівської об'єднаної територіальної громади</t>
  </si>
  <si>
    <t>Місцевий бюджет Кіровоградського району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</si>
</sst>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0" fillId="0" borderId="0">
      <alignment vertical="top"/>
    </xf>
    <xf numFmtId="0" fontId="2" fillId="0" borderId="0"/>
  </cellStyleXfs>
  <cellXfs count="14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1" fillId="0" borderId="1" xfId="0" quotePrefix="1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 applyProtection="1">
      <alignment horizontal="left" vertical="top"/>
    </xf>
    <xf numFmtId="1" fontId="4" fillId="0" borderId="0" xfId="1" applyNumberFormat="1" applyFont="1" applyFill="1"/>
    <xf numFmtId="1" fontId="6" fillId="0" borderId="0" xfId="0" applyNumberFormat="1" applyFont="1" applyFill="1"/>
    <xf numFmtId="0" fontId="4" fillId="0" borderId="0" xfId="0" applyFont="1" applyFill="1"/>
    <xf numFmtId="0" fontId="7" fillId="0" borderId="0" xfId="0" applyFont="1" applyFill="1" applyAlignment="1">
      <alignment horizontal="center" wrapText="1"/>
    </xf>
    <xf numFmtId="0" fontId="8" fillId="0" borderId="2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2" fontId="9" fillId="0" borderId="1" xfId="0" quotePrefix="1" applyNumberFormat="1" applyFont="1" applyFill="1" applyBorder="1" applyAlignment="1">
      <alignment horizontal="center" vertical="center" wrapText="1"/>
    </xf>
    <xf numFmtId="2" fontId="9" fillId="0" borderId="1" xfId="0" quotePrefix="1" applyNumberFormat="1" applyFont="1" applyFill="1" applyBorder="1" applyAlignment="1">
      <alignment vertical="center" wrapText="1"/>
    </xf>
    <xf numFmtId="164" fontId="6" fillId="0" borderId="3" xfId="2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>
      <alignment vertical="top"/>
    </xf>
    <xf numFmtId="3" fontId="11" fillId="0" borderId="1" xfId="2" applyNumberFormat="1" applyFont="1" applyFill="1" applyBorder="1">
      <alignment vertical="top"/>
    </xf>
    <xf numFmtId="164" fontId="6" fillId="0" borderId="4" xfId="2" applyNumberFormat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left" vertical="top" wrapText="1"/>
    </xf>
    <xf numFmtId="164" fontId="4" fillId="0" borderId="1" xfId="2" applyNumberFormat="1" applyFont="1" applyFill="1" applyBorder="1" applyAlignment="1">
      <alignment horizontal="left" vertical="top" wrapText="1"/>
    </xf>
    <xf numFmtId="0" fontId="9" fillId="0" borderId="3" xfId="0" quotePrefix="1" applyFont="1" applyFill="1" applyBorder="1" applyAlignment="1">
      <alignment horizontal="center" vertical="center" wrapText="1"/>
    </xf>
    <xf numFmtId="2" fontId="9" fillId="0" borderId="3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9" fillId="0" borderId="5" xfId="0" quotePrefix="1" applyFont="1" applyFill="1" applyBorder="1" applyAlignment="1">
      <alignment horizontal="center" vertical="center" wrapText="1"/>
    </xf>
    <xf numFmtId="2" fontId="9" fillId="0" borderId="5" xfId="0" quotePrefix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9" fillId="0" borderId="4" xfId="0" quotePrefix="1" applyFont="1" applyFill="1" applyBorder="1" applyAlignment="1">
      <alignment horizontal="center" vertical="center" wrapText="1"/>
    </xf>
    <xf numFmtId="2" fontId="9" fillId="0" borderId="4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4" fillId="0" borderId="0" xfId="0" applyFont="1" applyFill="1" applyAlignment="1">
      <alignment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2" fontId="4" fillId="0" borderId="1" xfId="0" quotePrefix="1" applyNumberFormat="1" applyFont="1" applyFill="1" applyBorder="1" applyAlignment="1">
      <alignment horizontal="center" vertical="center" wrapText="1"/>
    </xf>
    <xf numFmtId="2" fontId="4" fillId="0" borderId="1" xfId="0" quotePrefix="1" applyNumberFormat="1" applyFont="1" applyFill="1" applyBorder="1" applyAlignment="1">
      <alignment vertical="center" wrapText="1"/>
    </xf>
    <xf numFmtId="0" fontId="11" fillId="0" borderId="1" xfId="0" quotePrefix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left" vertical="center" wrapText="1"/>
    </xf>
    <xf numFmtId="2" fontId="11" fillId="0" borderId="1" xfId="0" quotePrefix="1" applyNumberFormat="1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vertical="center" wrapText="1"/>
    </xf>
    <xf numFmtId="164" fontId="12" fillId="0" borderId="1" xfId="2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164" fontId="6" fillId="0" borderId="1" xfId="0" applyNumberFormat="1" applyFont="1" applyFill="1" applyBorder="1" applyAlignment="1">
      <alignment vertical="justify"/>
    </xf>
    <xf numFmtId="3" fontId="11" fillId="0" borderId="1" xfId="0" applyNumberFormat="1" applyFont="1" applyFill="1" applyBorder="1" applyAlignment="1">
      <alignment vertical="justify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justify" vertical="center" wrapText="1"/>
    </xf>
    <xf numFmtId="164" fontId="6" fillId="0" borderId="0" xfId="0" applyNumberFormat="1" applyFont="1" applyFill="1" applyBorder="1" applyAlignment="1">
      <alignment vertical="justify"/>
    </xf>
    <xf numFmtId="0" fontId="9" fillId="0" borderId="0" xfId="0" applyFont="1" applyFill="1"/>
    <xf numFmtId="0" fontId="13" fillId="0" borderId="0" xfId="0" applyFont="1" applyFill="1" applyAlignment="1">
      <alignment horizontal="left"/>
    </xf>
    <xf numFmtId="0" fontId="4" fillId="0" borderId="0" xfId="0" applyNumberFormat="1" applyFont="1" applyFill="1" applyAlignment="1" applyProtection="1">
      <alignment vertical="top"/>
    </xf>
    <xf numFmtId="0" fontId="4" fillId="0" borderId="0" xfId="0" applyNumberFormat="1" applyFont="1" applyFill="1" applyAlignment="1" applyProtection="1">
      <alignment horizontal="center" vertical="top"/>
    </xf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" fontId="9" fillId="0" borderId="1" xfId="0" quotePrefix="1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2" fontId="9" fillId="0" borderId="1" xfId="3" quotePrefix="1" applyNumberFormat="1" applyFont="1" applyFill="1" applyBorder="1" applyAlignment="1">
      <alignment vertical="center" wrapText="1"/>
    </xf>
    <xf numFmtId="2" fontId="9" fillId="0" borderId="1" xfId="3" applyNumberFormat="1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1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" fontId="6" fillId="0" borderId="0" xfId="0" applyNumberFormat="1" applyFont="1"/>
    <xf numFmtId="1" fontId="4" fillId="0" borderId="0" xfId="1" applyNumberFormat="1" applyFont="1"/>
    <xf numFmtId="0" fontId="15" fillId="0" borderId="0" xfId="0" applyNumberFormat="1" applyFont="1" applyFill="1" applyAlignment="1" applyProtection="1">
      <alignment horizontal="left" vertical="top"/>
    </xf>
    <xf numFmtId="0" fontId="4" fillId="0" borderId="0" xfId="0" applyFont="1" applyFill="1" applyAlignment="1">
      <alignment horizontal="righ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/>
    <xf numFmtId="0" fontId="0" fillId="0" borderId="9" xfId="0" applyBorder="1" applyAlignment="1"/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/>
    <xf numFmtId="0" fontId="0" fillId="0" borderId="11" xfId="0" applyBorder="1" applyAlignment="1"/>
    <xf numFmtId="0" fontId="0" fillId="0" borderId="5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1" fontId="6" fillId="0" borderId="3" xfId="0" quotePrefix="1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16" fillId="0" borderId="14" xfId="0" applyNumberFormat="1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164" fontId="6" fillId="0" borderId="0" xfId="0" applyNumberFormat="1" applyFont="1" applyBorder="1" applyAlignment="1">
      <alignment vertical="justify"/>
    </xf>
    <xf numFmtId="0" fontId="6" fillId="0" borderId="0" xfId="0" applyFont="1" applyFill="1"/>
    <xf numFmtId="0" fontId="11" fillId="0" borderId="0" xfId="0" applyFont="1" applyFill="1" applyAlignment="1">
      <alignment horizontal="left"/>
    </xf>
  </cellXfs>
  <cellStyles count="4">
    <cellStyle name="Звичайний 2" xfId="1"/>
    <cellStyle name="Звичайний_Додаток _ 3 зм_ни 4575" xfId="2"/>
    <cellStyle name="Обычный" xfId="0" builtinId="0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topLeftCell="A7" workbookViewId="0">
      <selection activeCell="C1" sqref="C1:C1048576"/>
    </sheetView>
  </sheetViews>
  <sheetFormatPr defaultRowHeight="12.75"/>
  <cols>
    <col min="1" max="1" width="11.28515625" customWidth="1"/>
    <col min="2" max="2" width="41" customWidth="1"/>
    <col min="3" max="3" width="14.7109375" style="10" customWidth="1"/>
    <col min="4" max="6" width="14.140625" customWidth="1"/>
  </cols>
  <sheetData>
    <row r="1" spans="1:6">
      <c r="D1" t="s">
        <v>18</v>
      </c>
    </row>
    <row r="2" spans="1:6">
      <c r="D2" t="s">
        <v>19</v>
      </c>
    </row>
    <row r="3" spans="1:6">
      <c r="D3" t="s">
        <v>20</v>
      </c>
    </row>
    <row r="5" spans="1:6">
      <c r="A5" s="14" t="s">
        <v>21</v>
      </c>
      <c r="B5" s="15"/>
      <c r="C5" s="15"/>
      <c r="D5" s="15"/>
      <c r="E5" s="15"/>
      <c r="F5" s="15"/>
    </row>
    <row r="6" spans="1:6">
      <c r="F6" s="1" t="s">
        <v>0</v>
      </c>
    </row>
    <row r="7" spans="1:6">
      <c r="A7" s="16" t="s">
        <v>1</v>
      </c>
      <c r="B7" s="16" t="s">
        <v>2</v>
      </c>
      <c r="C7" s="17" t="s">
        <v>3</v>
      </c>
      <c r="D7" s="16" t="s">
        <v>4</v>
      </c>
      <c r="E7" s="16" t="s">
        <v>5</v>
      </c>
      <c r="F7" s="16"/>
    </row>
    <row r="8" spans="1:6">
      <c r="A8" s="16"/>
      <c r="B8" s="16"/>
      <c r="C8" s="17"/>
      <c r="D8" s="16"/>
      <c r="E8" s="16" t="s">
        <v>3</v>
      </c>
      <c r="F8" s="16" t="s">
        <v>6</v>
      </c>
    </row>
    <row r="9" spans="1:6">
      <c r="A9" s="16"/>
      <c r="B9" s="16"/>
      <c r="C9" s="17"/>
      <c r="D9" s="16"/>
      <c r="E9" s="16"/>
      <c r="F9" s="16"/>
    </row>
    <row r="10" spans="1:6">
      <c r="A10" s="3">
        <v>1</v>
      </c>
      <c r="B10" s="3">
        <v>2</v>
      </c>
      <c r="C10" s="11">
        <v>3</v>
      </c>
      <c r="D10" s="3">
        <v>4</v>
      </c>
      <c r="E10" s="3">
        <v>5</v>
      </c>
      <c r="F10" s="3">
        <v>6</v>
      </c>
    </row>
    <row r="11" spans="1:6">
      <c r="A11" s="4">
        <v>200000</v>
      </c>
      <c r="B11" s="5" t="s">
        <v>7</v>
      </c>
      <c r="C11" s="12">
        <f t="shared" ref="C11:C21" si="0">D11+E11</f>
        <v>0</v>
      </c>
      <c r="D11" s="6">
        <v>-20000</v>
      </c>
      <c r="E11" s="6">
        <v>20000</v>
      </c>
      <c r="F11" s="6">
        <v>20000</v>
      </c>
    </row>
    <row r="12" spans="1:6">
      <c r="A12" s="4">
        <v>203000</v>
      </c>
      <c r="B12" s="5" t="s">
        <v>8</v>
      </c>
      <c r="C12" s="12">
        <f t="shared" si="0"/>
        <v>-20000</v>
      </c>
      <c r="D12" s="6">
        <v>-20000</v>
      </c>
      <c r="E12" s="6">
        <v>0</v>
      </c>
      <c r="F12" s="6">
        <v>0</v>
      </c>
    </row>
    <row r="13" spans="1:6">
      <c r="A13" s="7">
        <v>203410</v>
      </c>
      <c r="B13" s="8" t="s">
        <v>9</v>
      </c>
      <c r="C13" s="13">
        <f t="shared" si="0"/>
        <v>-98000</v>
      </c>
      <c r="D13" s="9">
        <v>-98000</v>
      </c>
      <c r="E13" s="9">
        <v>0</v>
      </c>
      <c r="F13" s="9">
        <v>0</v>
      </c>
    </row>
    <row r="14" spans="1:6">
      <c r="A14" s="7">
        <v>203420</v>
      </c>
      <c r="B14" s="8" t="s">
        <v>10</v>
      </c>
      <c r="C14" s="13">
        <f t="shared" si="0"/>
        <v>78000</v>
      </c>
      <c r="D14" s="9">
        <v>78000</v>
      </c>
      <c r="E14" s="9">
        <v>0</v>
      </c>
      <c r="F14" s="9">
        <v>0</v>
      </c>
    </row>
    <row r="15" spans="1:6" ht="25.5">
      <c r="A15" s="4">
        <v>208000</v>
      </c>
      <c r="B15" s="5" t="s">
        <v>11</v>
      </c>
      <c r="C15" s="12">
        <f t="shared" si="0"/>
        <v>20000</v>
      </c>
      <c r="D15" s="6">
        <v>0</v>
      </c>
      <c r="E15" s="6">
        <v>20000</v>
      </c>
      <c r="F15" s="6">
        <v>20000</v>
      </c>
    </row>
    <row r="16" spans="1:6" ht="38.25">
      <c r="A16" s="7">
        <v>208400</v>
      </c>
      <c r="B16" s="8" t="s">
        <v>12</v>
      </c>
      <c r="C16" s="13">
        <f t="shared" si="0"/>
        <v>20000</v>
      </c>
      <c r="D16" s="9">
        <v>0</v>
      </c>
      <c r="E16" s="9">
        <v>20000</v>
      </c>
      <c r="F16" s="9">
        <v>20000</v>
      </c>
    </row>
    <row r="17" spans="1:6">
      <c r="A17" s="4">
        <v>600000</v>
      </c>
      <c r="B17" s="5" t="s">
        <v>13</v>
      </c>
      <c r="C17" s="12">
        <f t="shared" si="0"/>
        <v>0</v>
      </c>
      <c r="D17" s="6">
        <v>-20000</v>
      </c>
      <c r="E17" s="6">
        <v>20000</v>
      </c>
      <c r="F17" s="6">
        <v>20000</v>
      </c>
    </row>
    <row r="18" spans="1:6">
      <c r="A18" s="4">
        <v>602000</v>
      </c>
      <c r="B18" s="5" t="s">
        <v>14</v>
      </c>
      <c r="C18" s="12">
        <f t="shared" si="0"/>
        <v>20000</v>
      </c>
      <c r="D18" s="6">
        <v>0</v>
      </c>
      <c r="E18" s="6">
        <v>20000</v>
      </c>
      <c r="F18" s="6">
        <v>20000</v>
      </c>
    </row>
    <row r="19" spans="1:6" ht="38.25">
      <c r="A19" s="7">
        <v>602400</v>
      </c>
      <c r="B19" s="8" t="s">
        <v>12</v>
      </c>
      <c r="C19" s="13">
        <f t="shared" si="0"/>
        <v>20000</v>
      </c>
      <c r="D19" s="9">
        <v>0</v>
      </c>
      <c r="E19" s="9">
        <v>20000</v>
      </c>
      <c r="F19" s="9">
        <v>20000</v>
      </c>
    </row>
    <row r="20" spans="1:6" ht="25.5">
      <c r="A20" s="4">
        <v>603000</v>
      </c>
      <c r="B20" s="5" t="s">
        <v>15</v>
      </c>
      <c r="C20" s="12">
        <f t="shared" si="0"/>
        <v>-20000</v>
      </c>
      <c r="D20" s="6">
        <v>-20000</v>
      </c>
      <c r="E20" s="6">
        <v>0</v>
      </c>
      <c r="F20" s="6">
        <v>0</v>
      </c>
    </row>
    <row r="21" spans="1:6" ht="25.5">
      <c r="A21" s="7">
        <v>603000</v>
      </c>
      <c r="B21" s="8" t="s">
        <v>15</v>
      </c>
      <c r="C21" s="13">
        <f t="shared" si="0"/>
        <v>-20000</v>
      </c>
      <c r="D21" s="9">
        <v>-20000</v>
      </c>
      <c r="E21" s="9">
        <v>0</v>
      </c>
      <c r="F21" s="9">
        <v>0</v>
      </c>
    </row>
    <row r="24" spans="1:6">
      <c r="B24" s="2" t="s">
        <v>16</v>
      </c>
      <c r="E24" s="2" t="s">
        <v>17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4"/>
  <sheetViews>
    <sheetView workbookViewId="0">
      <selection sqref="A1:XFD25"/>
    </sheetView>
  </sheetViews>
  <sheetFormatPr defaultRowHeight="12.75"/>
  <cols>
    <col min="4" max="4" width="30" customWidth="1"/>
    <col min="6" max="6" width="12.7109375" customWidth="1"/>
  </cols>
  <sheetData>
    <row r="1" spans="1:16">
      <c r="M1" t="s">
        <v>22</v>
      </c>
    </row>
    <row r="2" spans="1:16">
      <c r="M2" t="s">
        <v>19</v>
      </c>
    </row>
    <row r="3" spans="1:16">
      <c r="M3" t="s">
        <v>20</v>
      </c>
    </row>
    <row r="5" spans="1:16">
      <c r="A5" s="18" t="s">
        <v>23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>
      <c r="A6" s="18" t="s">
        <v>24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20" t="s">
        <v>0</v>
      </c>
    </row>
    <row r="8" spans="1:16">
      <c r="A8" s="21" t="s">
        <v>25</v>
      </c>
      <c r="B8" s="21" t="s">
        <v>26</v>
      </c>
      <c r="C8" s="21" t="s">
        <v>27</v>
      </c>
      <c r="D8" s="17" t="s">
        <v>28</v>
      </c>
      <c r="E8" s="17" t="s">
        <v>4</v>
      </c>
      <c r="F8" s="17"/>
      <c r="G8" s="17"/>
      <c r="H8" s="17"/>
      <c r="I8" s="17"/>
      <c r="J8" s="17" t="s">
        <v>5</v>
      </c>
      <c r="K8" s="17"/>
      <c r="L8" s="17"/>
      <c r="M8" s="17"/>
      <c r="N8" s="17"/>
      <c r="O8" s="17"/>
      <c r="P8" s="17" t="s">
        <v>29</v>
      </c>
    </row>
    <row r="9" spans="1:16">
      <c r="A9" s="17"/>
      <c r="B9" s="17"/>
      <c r="C9" s="17"/>
      <c r="D9" s="17"/>
      <c r="E9" s="17" t="s">
        <v>3</v>
      </c>
      <c r="F9" s="17" t="s">
        <v>30</v>
      </c>
      <c r="G9" s="17" t="s">
        <v>31</v>
      </c>
      <c r="H9" s="17"/>
      <c r="I9" s="17" t="s">
        <v>32</v>
      </c>
      <c r="J9" s="17" t="s">
        <v>3</v>
      </c>
      <c r="K9" s="17" t="s">
        <v>30</v>
      </c>
      <c r="L9" s="17" t="s">
        <v>31</v>
      </c>
      <c r="M9" s="17"/>
      <c r="N9" s="17" t="s">
        <v>32</v>
      </c>
      <c r="O9" s="11" t="s">
        <v>31</v>
      </c>
      <c r="P9" s="17"/>
    </row>
    <row r="10" spans="1:16">
      <c r="A10" s="17"/>
      <c r="B10" s="17"/>
      <c r="C10" s="17"/>
      <c r="D10" s="17"/>
      <c r="E10" s="17"/>
      <c r="F10" s="17"/>
      <c r="G10" s="17" t="s">
        <v>33</v>
      </c>
      <c r="H10" s="17" t="s">
        <v>34</v>
      </c>
      <c r="I10" s="17"/>
      <c r="J10" s="17"/>
      <c r="K10" s="17"/>
      <c r="L10" s="17" t="s">
        <v>33</v>
      </c>
      <c r="M10" s="17" t="s">
        <v>34</v>
      </c>
      <c r="N10" s="17"/>
      <c r="O10" s="17" t="s">
        <v>35</v>
      </c>
      <c r="P10" s="17"/>
    </row>
    <row r="11" spans="1:16" ht="44.2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  <c r="K12" s="11">
        <v>11</v>
      </c>
      <c r="L12" s="11">
        <v>12</v>
      </c>
      <c r="M12" s="11">
        <v>13</v>
      </c>
      <c r="N12" s="11">
        <v>14</v>
      </c>
      <c r="O12" s="11">
        <v>15</v>
      </c>
      <c r="P12" s="11">
        <v>16</v>
      </c>
    </row>
    <row r="13" spans="1:16">
      <c r="A13" s="22" t="s">
        <v>36</v>
      </c>
      <c r="B13" s="23"/>
      <c r="C13" s="24"/>
      <c r="D13" s="25" t="s">
        <v>37</v>
      </c>
      <c r="E13" s="26">
        <v>78000</v>
      </c>
      <c r="F13" s="26">
        <v>78000</v>
      </c>
      <c r="G13" s="26">
        <v>61000</v>
      </c>
      <c r="H13" s="26">
        <v>0</v>
      </c>
      <c r="I13" s="26">
        <v>0</v>
      </c>
      <c r="J13" s="26">
        <v>20000</v>
      </c>
      <c r="K13" s="26">
        <v>0</v>
      </c>
      <c r="L13" s="26">
        <v>0</v>
      </c>
      <c r="M13" s="26">
        <v>0</v>
      </c>
      <c r="N13" s="26">
        <v>20000</v>
      </c>
      <c r="O13" s="26">
        <v>20000</v>
      </c>
      <c r="P13" s="26">
        <f t="shared" ref="P13:P21" si="0">E13+J13</f>
        <v>98000</v>
      </c>
    </row>
    <row r="14" spans="1:16" ht="76.5">
      <c r="A14" s="22" t="s">
        <v>38</v>
      </c>
      <c r="B14" s="23"/>
      <c r="C14" s="24"/>
      <c r="D14" s="25" t="s">
        <v>39</v>
      </c>
      <c r="E14" s="26">
        <v>78000</v>
      </c>
      <c r="F14" s="26">
        <v>78000</v>
      </c>
      <c r="G14" s="26">
        <v>61000</v>
      </c>
      <c r="H14" s="26">
        <v>0</v>
      </c>
      <c r="I14" s="26">
        <v>0</v>
      </c>
      <c r="J14" s="26">
        <v>20000</v>
      </c>
      <c r="K14" s="26">
        <v>0</v>
      </c>
      <c r="L14" s="26">
        <v>0</v>
      </c>
      <c r="M14" s="26">
        <v>0</v>
      </c>
      <c r="N14" s="26">
        <v>20000</v>
      </c>
      <c r="O14" s="26">
        <v>20000</v>
      </c>
      <c r="P14" s="26">
        <f t="shared" si="0"/>
        <v>98000</v>
      </c>
    </row>
    <row r="15" spans="1:16" ht="63.75">
      <c r="A15" s="22" t="s">
        <v>40</v>
      </c>
      <c r="B15" s="22" t="s">
        <v>41</v>
      </c>
      <c r="C15" s="27" t="s">
        <v>42</v>
      </c>
      <c r="D15" s="25" t="s">
        <v>43</v>
      </c>
      <c r="E15" s="26">
        <v>66000</v>
      </c>
      <c r="F15" s="26">
        <v>66000</v>
      </c>
      <c r="G15" s="26">
        <v>61000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f t="shared" si="0"/>
        <v>66000</v>
      </c>
    </row>
    <row r="16" spans="1:16">
      <c r="A16" s="22" t="s">
        <v>44</v>
      </c>
      <c r="B16" s="22" t="s">
        <v>45</v>
      </c>
      <c r="C16" s="27" t="s">
        <v>46</v>
      </c>
      <c r="D16" s="25" t="s">
        <v>47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20000</v>
      </c>
      <c r="K16" s="26">
        <v>0</v>
      </c>
      <c r="L16" s="26">
        <v>0</v>
      </c>
      <c r="M16" s="26">
        <v>0</v>
      </c>
      <c r="N16" s="26">
        <v>20000</v>
      </c>
      <c r="O16" s="26">
        <v>20000</v>
      </c>
      <c r="P16" s="26">
        <f t="shared" si="0"/>
        <v>20000</v>
      </c>
    </row>
    <row r="17" spans="1:16">
      <c r="A17" s="22" t="s">
        <v>48</v>
      </c>
      <c r="B17" s="22" t="s">
        <v>49</v>
      </c>
      <c r="C17" s="27" t="s">
        <v>50</v>
      </c>
      <c r="D17" s="25" t="s">
        <v>51</v>
      </c>
      <c r="E17" s="26">
        <v>12000</v>
      </c>
      <c r="F17" s="26">
        <v>12000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f t="shared" si="0"/>
        <v>12000</v>
      </c>
    </row>
    <row r="18" spans="1:16" ht="25.5">
      <c r="A18" s="22" t="s">
        <v>52</v>
      </c>
      <c r="B18" s="23"/>
      <c r="C18" s="24"/>
      <c r="D18" s="25" t="s">
        <v>53</v>
      </c>
      <c r="E18" s="26">
        <v>-98000</v>
      </c>
      <c r="F18" s="26">
        <v>-98000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f t="shared" si="0"/>
        <v>-98000</v>
      </c>
    </row>
    <row r="19" spans="1:16">
      <c r="A19" s="22" t="s">
        <v>54</v>
      </c>
      <c r="B19" s="23"/>
      <c r="C19" s="24"/>
      <c r="D19" s="25" t="s">
        <v>55</v>
      </c>
      <c r="E19" s="26">
        <v>-98000</v>
      </c>
      <c r="F19" s="26">
        <v>-98000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f t="shared" si="0"/>
        <v>-98000</v>
      </c>
    </row>
    <row r="20" spans="1:16" ht="63.75">
      <c r="A20" s="22" t="s">
        <v>56</v>
      </c>
      <c r="B20" s="22" t="s">
        <v>57</v>
      </c>
      <c r="C20" s="27" t="s">
        <v>58</v>
      </c>
      <c r="D20" s="25" t="s">
        <v>59</v>
      </c>
      <c r="E20" s="26">
        <v>-98000</v>
      </c>
      <c r="F20" s="26">
        <v>-98000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f t="shared" si="0"/>
        <v>-98000</v>
      </c>
    </row>
    <row r="21" spans="1:16">
      <c r="A21" s="23"/>
      <c r="B21" s="22" t="s">
        <v>60</v>
      </c>
      <c r="C21" s="24"/>
      <c r="D21" s="26" t="s">
        <v>3</v>
      </c>
      <c r="E21" s="26">
        <v>-20000</v>
      </c>
      <c r="F21" s="26">
        <v>-20000</v>
      </c>
      <c r="G21" s="26">
        <v>61000</v>
      </c>
      <c r="H21" s="26">
        <v>0</v>
      </c>
      <c r="I21" s="26">
        <v>0</v>
      </c>
      <c r="J21" s="26">
        <v>20000</v>
      </c>
      <c r="K21" s="26">
        <v>0</v>
      </c>
      <c r="L21" s="26">
        <v>0</v>
      </c>
      <c r="M21" s="26">
        <v>0</v>
      </c>
      <c r="N21" s="26">
        <v>20000</v>
      </c>
      <c r="O21" s="26">
        <v>20000</v>
      </c>
      <c r="P21" s="26">
        <f t="shared" si="0"/>
        <v>0</v>
      </c>
    </row>
    <row r="24" spans="1:16">
      <c r="B24" s="2" t="s">
        <v>16</v>
      </c>
      <c r="I24" s="2" t="s">
        <v>17</v>
      </c>
    </row>
  </sheetData>
  <mergeCells count="22">
    <mergeCell ref="N9:N11"/>
    <mergeCell ref="G10:G11"/>
    <mergeCell ref="H10:H11"/>
    <mergeCell ref="L10:L11"/>
    <mergeCell ref="M10:M11"/>
    <mergeCell ref="O10:O11"/>
    <mergeCell ref="F9:F11"/>
    <mergeCell ref="G9:H9"/>
    <mergeCell ref="I9:I11"/>
    <mergeCell ref="J9:J11"/>
    <mergeCell ref="K9:K11"/>
    <mergeCell ref="L9:M9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E9:E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selection sqref="A1:XFD37"/>
    </sheetView>
  </sheetViews>
  <sheetFormatPr defaultRowHeight="12.75"/>
  <cols>
    <col min="1" max="1" width="23.42578125" customWidth="1"/>
    <col min="2" max="2" width="21.7109375" customWidth="1"/>
    <col min="3" max="3" width="22.140625" customWidth="1"/>
    <col min="4" max="4" width="24.85546875" customWidth="1"/>
    <col min="5" max="5" width="28.7109375" customWidth="1"/>
    <col min="6" max="6" width="25.140625" customWidth="1"/>
    <col min="7" max="7" width="25.28515625" customWidth="1"/>
    <col min="8" max="8" width="17.28515625" customWidth="1"/>
  </cols>
  <sheetData>
    <row r="1" spans="1:8" s="31" customFormat="1" ht="13.5" customHeight="1">
      <c r="A1" s="28"/>
      <c r="B1" s="28"/>
      <c r="C1" s="28"/>
      <c r="D1" s="28"/>
      <c r="E1" s="28"/>
      <c r="F1" s="29" t="s">
        <v>61</v>
      </c>
      <c r="G1" s="30"/>
      <c r="H1" s="28"/>
    </row>
    <row r="2" spans="1:8" s="31" customFormat="1" ht="13.5" customHeight="1">
      <c r="A2" s="28"/>
      <c r="B2" s="28"/>
      <c r="C2" s="28"/>
      <c r="D2" s="28"/>
      <c r="E2" s="28"/>
      <c r="F2" s="29" t="s">
        <v>62</v>
      </c>
      <c r="G2" s="30"/>
      <c r="H2" s="28"/>
    </row>
    <row r="3" spans="1:8" s="31" customFormat="1" ht="13.5" customHeight="1">
      <c r="A3" s="28"/>
      <c r="B3" s="28"/>
      <c r="C3" s="28"/>
      <c r="D3" s="28"/>
      <c r="E3" s="28"/>
      <c r="F3" s="29" t="s">
        <v>63</v>
      </c>
      <c r="G3" s="30"/>
      <c r="H3" s="28"/>
    </row>
    <row r="4" spans="1:8" s="31" customFormat="1" ht="13.5" customHeight="1">
      <c r="A4" s="28"/>
      <c r="B4" s="28"/>
      <c r="C4" s="28"/>
      <c r="D4" s="28"/>
      <c r="E4" s="28"/>
      <c r="F4" s="29" t="s">
        <v>20</v>
      </c>
      <c r="G4" s="30"/>
      <c r="H4" s="28"/>
    </row>
    <row r="5" spans="1:8" s="31" customFormat="1" ht="13.5" customHeight="1">
      <c r="A5" s="28"/>
      <c r="B5" s="28"/>
      <c r="C5" s="28"/>
      <c r="D5" s="28"/>
      <c r="E5" s="28"/>
      <c r="G5" s="28"/>
      <c r="H5" s="28"/>
    </row>
    <row r="6" spans="1:8" s="31" customFormat="1" ht="19.5" customHeight="1">
      <c r="A6" s="32" t="s">
        <v>64</v>
      </c>
      <c r="B6" s="32"/>
      <c r="C6" s="32"/>
      <c r="D6" s="32"/>
      <c r="E6" s="32"/>
      <c r="F6" s="32"/>
      <c r="G6" s="32"/>
      <c r="H6" s="32"/>
    </row>
    <row r="7" spans="1:8" s="31" customFormat="1" ht="15.75">
      <c r="A7" s="33"/>
      <c r="B7" s="34"/>
      <c r="C7" s="34"/>
      <c r="D7" s="34"/>
      <c r="E7" s="35"/>
      <c r="F7" s="35"/>
      <c r="G7" s="36"/>
      <c r="H7" s="37" t="s">
        <v>65</v>
      </c>
    </row>
    <row r="8" spans="1:8" s="31" customFormat="1" ht="138.75" customHeight="1">
      <c r="A8" s="38" t="s">
        <v>25</v>
      </c>
      <c r="B8" s="38" t="s">
        <v>26</v>
      </c>
      <c r="C8" s="38" t="s">
        <v>27</v>
      </c>
      <c r="D8" s="38" t="s">
        <v>28</v>
      </c>
      <c r="E8" s="39" t="s">
        <v>66</v>
      </c>
      <c r="F8" s="38" t="s">
        <v>4</v>
      </c>
      <c r="G8" s="39" t="s">
        <v>5</v>
      </c>
      <c r="H8" s="39" t="s">
        <v>67</v>
      </c>
    </row>
    <row r="9" spans="1:8" s="31" customFormat="1" ht="88.5" hidden="1" customHeight="1">
      <c r="A9" s="40" t="s">
        <v>40</v>
      </c>
      <c r="B9" s="40" t="s">
        <v>41</v>
      </c>
      <c r="C9" s="41" t="s">
        <v>42</v>
      </c>
      <c r="D9" s="42" t="s">
        <v>43</v>
      </c>
      <c r="E9" s="43" t="s">
        <v>68</v>
      </c>
      <c r="F9" s="44">
        <v>15000</v>
      </c>
      <c r="G9" s="44"/>
      <c r="H9" s="45">
        <f t="shared" ref="H9:H33" si="0">SUM(F9+G9)</f>
        <v>15000</v>
      </c>
    </row>
    <row r="10" spans="1:8" s="31" customFormat="1" ht="88.5" hidden="1" customHeight="1">
      <c r="A10" s="40" t="s">
        <v>69</v>
      </c>
      <c r="B10" s="40" t="s">
        <v>70</v>
      </c>
      <c r="C10" s="41" t="s">
        <v>42</v>
      </c>
      <c r="D10" s="42" t="s">
        <v>71</v>
      </c>
      <c r="E10" s="46"/>
      <c r="F10" s="44">
        <v>10000</v>
      </c>
      <c r="G10" s="44"/>
      <c r="H10" s="45">
        <f t="shared" si="0"/>
        <v>10000</v>
      </c>
    </row>
    <row r="11" spans="1:8" s="31" customFormat="1" ht="66" hidden="1" customHeight="1">
      <c r="A11" s="40" t="s">
        <v>72</v>
      </c>
      <c r="B11" s="40" t="s">
        <v>73</v>
      </c>
      <c r="C11" s="41" t="s">
        <v>74</v>
      </c>
      <c r="D11" s="42" t="s">
        <v>75</v>
      </c>
      <c r="E11" s="47" t="s">
        <v>76</v>
      </c>
      <c r="F11" s="44">
        <v>35000</v>
      </c>
      <c r="G11" s="44"/>
      <c r="H11" s="44">
        <f t="shared" si="0"/>
        <v>35000</v>
      </c>
    </row>
    <row r="12" spans="1:8" s="31" customFormat="1" ht="55.5" hidden="1" customHeight="1">
      <c r="A12" s="40" t="s">
        <v>77</v>
      </c>
      <c r="B12" s="40" t="s">
        <v>78</v>
      </c>
      <c r="C12" s="41" t="s">
        <v>46</v>
      </c>
      <c r="D12" s="42" t="s">
        <v>79</v>
      </c>
      <c r="E12" s="48" t="s">
        <v>80</v>
      </c>
      <c r="F12" s="44">
        <v>100000</v>
      </c>
      <c r="G12" s="44"/>
      <c r="H12" s="45">
        <f t="shared" si="0"/>
        <v>100000</v>
      </c>
    </row>
    <row r="13" spans="1:8" s="31" customFormat="1" ht="67.5" hidden="1" customHeight="1">
      <c r="A13" s="40" t="s">
        <v>81</v>
      </c>
      <c r="B13" s="40" t="s">
        <v>82</v>
      </c>
      <c r="C13" s="41" t="s">
        <v>83</v>
      </c>
      <c r="D13" s="42" t="s">
        <v>84</v>
      </c>
      <c r="E13" s="47" t="s">
        <v>85</v>
      </c>
      <c r="F13" s="44">
        <v>20000</v>
      </c>
      <c r="G13" s="44"/>
      <c r="H13" s="45">
        <f t="shared" si="0"/>
        <v>20000</v>
      </c>
    </row>
    <row r="14" spans="1:8" s="31" customFormat="1" ht="84.75" hidden="1" customHeight="1">
      <c r="A14" s="49" t="s">
        <v>86</v>
      </c>
      <c r="B14" s="49" t="s">
        <v>87</v>
      </c>
      <c r="C14" s="50" t="s">
        <v>88</v>
      </c>
      <c r="D14" s="50" t="s">
        <v>89</v>
      </c>
      <c r="E14" s="51" t="s">
        <v>90</v>
      </c>
      <c r="F14" s="44">
        <v>110000</v>
      </c>
      <c r="G14" s="44"/>
      <c r="H14" s="45">
        <f t="shared" si="0"/>
        <v>110000</v>
      </c>
    </row>
    <row r="15" spans="1:8" s="31" customFormat="1" ht="15.75" hidden="1" customHeight="1">
      <c r="A15" s="52"/>
      <c r="B15" s="52"/>
      <c r="C15" s="53"/>
      <c r="D15" s="53"/>
      <c r="E15" s="54"/>
      <c r="F15" s="44"/>
      <c r="G15" s="44"/>
      <c r="H15" s="45">
        <f t="shared" si="0"/>
        <v>0</v>
      </c>
    </row>
    <row r="16" spans="1:8" s="31" customFormat="1" ht="84" hidden="1" customHeight="1">
      <c r="A16" s="55"/>
      <c r="B16" s="55"/>
      <c r="C16" s="56"/>
      <c r="D16" s="56"/>
      <c r="E16" s="57" t="s">
        <v>91</v>
      </c>
      <c r="F16" s="44">
        <v>-10150</v>
      </c>
      <c r="G16" s="44">
        <v>10150</v>
      </c>
      <c r="H16" s="45">
        <f t="shared" si="0"/>
        <v>0</v>
      </c>
    </row>
    <row r="17" spans="1:8" s="31" customFormat="1" ht="65.25" hidden="1" customHeight="1">
      <c r="A17" s="49" t="s">
        <v>44</v>
      </c>
      <c r="B17" s="49" t="s">
        <v>45</v>
      </c>
      <c r="C17" s="50" t="s">
        <v>46</v>
      </c>
      <c r="D17" s="50" t="s">
        <v>47</v>
      </c>
      <c r="E17" s="57" t="s">
        <v>92</v>
      </c>
      <c r="F17" s="44">
        <v>500000</v>
      </c>
      <c r="G17" s="44"/>
      <c r="H17" s="45">
        <f t="shared" si="0"/>
        <v>500000</v>
      </c>
    </row>
    <row r="18" spans="1:8" s="31" customFormat="1" ht="49.5" customHeight="1">
      <c r="A18" s="55"/>
      <c r="B18" s="55"/>
      <c r="C18" s="56"/>
      <c r="D18" s="56"/>
      <c r="E18" s="57" t="s">
        <v>93</v>
      </c>
      <c r="F18" s="44">
        <v>0</v>
      </c>
      <c r="G18" s="44">
        <v>20000</v>
      </c>
      <c r="H18" s="45">
        <f t="shared" si="0"/>
        <v>20000</v>
      </c>
    </row>
    <row r="19" spans="1:8" s="31" customFormat="1" ht="58.5" hidden="1" customHeight="1">
      <c r="A19" s="40" t="s">
        <v>94</v>
      </c>
      <c r="B19" s="40" t="s">
        <v>95</v>
      </c>
      <c r="C19" s="41" t="s">
        <v>96</v>
      </c>
      <c r="D19" s="42" t="s">
        <v>97</v>
      </c>
      <c r="E19" s="57" t="s">
        <v>98</v>
      </c>
      <c r="F19" s="44">
        <v>250000</v>
      </c>
      <c r="G19" s="44"/>
      <c r="H19" s="45">
        <f t="shared" si="0"/>
        <v>250000</v>
      </c>
    </row>
    <row r="20" spans="1:8" s="31" customFormat="1" ht="47.25" hidden="1">
      <c r="A20" s="40" t="s">
        <v>99</v>
      </c>
      <c r="B20" s="40" t="s">
        <v>100</v>
      </c>
      <c r="C20" s="41" t="s">
        <v>101</v>
      </c>
      <c r="D20" s="42" t="s">
        <v>102</v>
      </c>
      <c r="E20" s="58" t="s">
        <v>103</v>
      </c>
      <c r="F20" s="44">
        <v>90000</v>
      </c>
      <c r="G20" s="44"/>
      <c r="H20" s="45">
        <f t="shared" si="0"/>
        <v>90000</v>
      </c>
    </row>
    <row r="21" spans="1:8" s="31" customFormat="1" ht="41.25" hidden="1" customHeight="1">
      <c r="A21" s="49" t="s">
        <v>104</v>
      </c>
      <c r="B21" s="49" t="s">
        <v>105</v>
      </c>
      <c r="C21" s="50" t="s">
        <v>106</v>
      </c>
      <c r="D21" s="50" t="s">
        <v>107</v>
      </c>
      <c r="E21" s="58" t="s">
        <v>108</v>
      </c>
      <c r="F21" s="44">
        <v>120000</v>
      </c>
      <c r="G21" s="44"/>
      <c r="H21" s="45">
        <f t="shared" si="0"/>
        <v>120000</v>
      </c>
    </row>
    <row r="22" spans="1:8" s="31" customFormat="1" ht="31.5" hidden="1" customHeight="1">
      <c r="A22" s="55"/>
      <c r="B22" s="55"/>
      <c r="C22" s="56"/>
      <c r="D22" s="56"/>
      <c r="E22" s="59" t="s">
        <v>109</v>
      </c>
      <c r="F22" s="44">
        <v>180000</v>
      </c>
      <c r="G22" s="44"/>
      <c r="H22" s="45">
        <f t="shared" si="0"/>
        <v>180000</v>
      </c>
    </row>
    <row r="23" spans="1:8" s="31" customFormat="1" ht="48" hidden="1" customHeight="1">
      <c r="A23" s="40" t="s">
        <v>110</v>
      </c>
      <c r="B23" s="40" t="s">
        <v>111</v>
      </c>
      <c r="C23" s="41" t="s">
        <v>112</v>
      </c>
      <c r="D23" s="42" t="s">
        <v>113</v>
      </c>
      <c r="E23" s="57" t="s">
        <v>114</v>
      </c>
      <c r="F23" s="44">
        <v>30000</v>
      </c>
      <c r="G23" s="44"/>
      <c r="H23" s="45">
        <f t="shared" si="0"/>
        <v>30000</v>
      </c>
    </row>
    <row r="24" spans="1:8" s="31" customFormat="1" ht="84" hidden="1" customHeight="1">
      <c r="A24" s="40" t="s">
        <v>115</v>
      </c>
      <c r="B24" s="40" t="s">
        <v>116</v>
      </c>
      <c r="C24" s="41" t="s">
        <v>117</v>
      </c>
      <c r="D24" s="42" t="s">
        <v>118</v>
      </c>
      <c r="E24" s="48" t="s">
        <v>119</v>
      </c>
      <c r="F24" s="44">
        <v>5000</v>
      </c>
      <c r="G24" s="44"/>
      <c r="H24" s="44">
        <f t="shared" si="0"/>
        <v>5000</v>
      </c>
    </row>
    <row r="25" spans="1:8" s="31" customFormat="1" ht="68.25" hidden="1" customHeight="1">
      <c r="A25" s="49" t="s">
        <v>120</v>
      </c>
      <c r="B25" s="49" t="s">
        <v>121</v>
      </c>
      <c r="C25" s="50" t="s">
        <v>122</v>
      </c>
      <c r="D25" s="50" t="s">
        <v>123</v>
      </c>
      <c r="E25" s="60" t="s">
        <v>124</v>
      </c>
      <c r="F25" s="44">
        <v>80000</v>
      </c>
      <c r="G25" s="44"/>
      <c r="H25" s="45">
        <f t="shared" si="0"/>
        <v>80000</v>
      </c>
    </row>
    <row r="26" spans="1:8" s="31" customFormat="1" ht="99.75" hidden="1" customHeight="1">
      <c r="A26" s="55"/>
      <c r="B26" s="55"/>
      <c r="C26" s="56"/>
      <c r="D26" s="56"/>
      <c r="E26" s="57" t="s">
        <v>125</v>
      </c>
      <c r="F26" s="44">
        <v>50000</v>
      </c>
      <c r="G26" s="44"/>
      <c r="H26" s="45">
        <f t="shared" si="0"/>
        <v>50000</v>
      </c>
    </row>
    <row r="27" spans="1:8" s="31" customFormat="1" ht="45" hidden="1" customHeight="1">
      <c r="A27" s="61"/>
      <c r="B27" s="61"/>
      <c r="C27" s="62"/>
      <c r="D27" s="63"/>
      <c r="E27" s="57"/>
      <c r="F27" s="44"/>
      <c r="G27" s="44"/>
      <c r="H27" s="45">
        <f t="shared" si="0"/>
        <v>0</v>
      </c>
    </row>
    <row r="28" spans="1:8" s="31" customFormat="1" ht="38.25" hidden="1" customHeight="1">
      <c r="A28" s="64">
        <v>24</v>
      </c>
      <c r="B28" s="65"/>
      <c r="C28" s="66"/>
      <c r="D28" s="67" t="s">
        <v>126</v>
      </c>
      <c r="E28" s="68"/>
      <c r="F28" s="45">
        <f>F29+F30+F31</f>
        <v>0</v>
      </c>
      <c r="G28" s="45">
        <f>G29+G30+G31</f>
        <v>0</v>
      </c>
      <c r="H28" s="45">
        <f t="shared" si="0"/>
        <v>0</v>
      </c>
    </row>
    <row r="29" spans="1:8" s="31" customFormat="1" ht="30.75" hidden="1" customHeight="1">
      <c r="A29" s="64"/>
      <c r="B29" s="69" t="s">
        <v>127</v>
      </c>
      <c r="C29" s="70" t="s">
        <v>128</v>
      </c>
      <c r="D29" s="71" t="s">
        <v>129</v>
      </c>
      <c r="E29" s="72"/>
      <c r="F29" s="44"/>
      <c r="G29" s="44"/>
      <c r="H29" s="45">
        <f t="shared" si="0"/>
        <v>0</v>
      </c>
    </row>
    <row r="30" spans="1:8" s="31" customFormat="1" ht="30.75" hidden="1" customHeight="1">
      <c r="A30" s="64"/>
      <c r="B30" s="69" t="s">
        <v>130</v>
      </c>
      <c r="C30" s="70" t="s">
        <v>131</v>
      </c>
      <c r="D30" s="73" t="s">
        <v>132</v>
      </c>
      <c r="E30" s="72"/>
      <c r="F30" s="44"/>
      <c r="G30" s="44"/>
      <c r="H30" s="45">
        <f t="shared" si="0"/>
        <v>0</v>
      </c>
    </row>
    <row r="31" spans="1:8" s="31" customFormat="1" ht="30.75" hidden="1" customHeight="1">
      <c r="A31" s="64"/>
      <c r="B31" s="69">
        <v>110205</v>
      </c>
      <c r="C31" s="70" t="s">
        <v>133</v>
      </c>
      <c r="D31" s="74" t="s">
        <v>134</v>
      </c>
      <c r="E31" s="72"/>
      <c r="F31" s="44"/>
      <c r="G31" s="44"/>
      <c r="H31" s="45">
        <f t="shared" si="0"/>
        <v>0</v>
      </c>
    </row>
    <row r="32" spans="1:8" s="31" customFormat="1" ht="42" hidden="1" customHeight="1">
      <c r="A32" s="64">
        <v>76</v>
      </c>
      <c r="B32" s="65"/>
      <c r="C32" s="66"/>
      <c r="D32" s="68" t="s">
        <v>135</v>
      </c>
      <c r="E32" s="68"/>
      <c r="F32" s="44">
        <f>F33</f>
        <v>0</v>
      </c>
      <c r="G32" s="44">
        <f>G33</f>
        <v>0</v>
      </c>
      <c r="H32" s="45">
        <f t="shared" si="0"/>
        <v>0</v>
      </c>
    </row>
    <row r="33" spans="1:8" s="31" customFormat="1" ht="48" hidden="1" customHeight="1">
      <c r="A33" s="61"/>
      <c r="B33" s="61" t="s">
        <v>136</v>
      </c>
      <c r="C33" s="62" t="s">
        <v>50</v>
      </c>
      <c r="D33" s="63" t="s">
        <v>137</v>
      </c>
      <c r="E33" s="72" t="s">
        <v>138</v>
      </c>
      <c r="F33" s="44"/>
      <c r="G33" s="44"/>
      <c r="H33" s="45">
        <f t="shared" si="0"/>
        <v>0</v>
      </c>
    </row>
    <row r="34" spans="1:8" s="31" customFormat="1" ht="21" customHeight="1">
      <c r="A34" s="75"/>
      <c r="B34" s="75"/>
      <c r="C34" s="76"/>
      <c r="D34" s="77" t="s">
        <v>139</v>
      </c>
      <c r="E34" s="78"/>
      <c r="F34" s="79">
        <v>0</v>
      </c>
      <c r="G34" s="79">
        <f>G18</f>
        <v>20000</v>
      </c>
      <c r="H34" s="79">
        <f>H18</f>
        <v>20000</v>
      </c>
    </row>
    <row r="35" spans="1:8" s="31" customFormat="1" ht="18" customHeight="1">
      <c r="A35" s="80"/>
      <c r="B35" s="80"/>
      <c r="C35" s="81"/>
      <c r="D35" s="82"/>
      <c r="E35" s="83"/>
      <c r="F35" s="83"/>
      <c r="G35" s="83"/>
      <c r="H35" s="83"/>
    </row>
    <row r="36" spans="1:8" s="31" customFormat="1" ht="19.5" customHeight="1">
      <c r="A36" s="80"/>
      <c r="B36" s="80"/>
      <c r="C36" s="81"/>
      <c r="D36" s="82"/>
      <c r="E36" s="83"/>
      <c r="F36" s="83"/>
      <c r="G36" s="83"/>
      <c r="H36" s="83"/>
    </row>
    <row r="37" spans="1:8" s="84" customFormat="1" ht="15.75">
      <c r="B37" s="85" t="s">
        <v>16</v>
      </c>
      <c r="G37" s="85" t="s">
        <v>17</v>
      </c>
    </row>
  </sheetData>
  <mergeCells count="20">
    <mergeCell ref="A25:A26"/>
    <mergeCell ref="B25:B26"/>
    <mergeCell ref="C25:C26"/>
    <mergeCell ref="D25:D26"/>
    <mergeCell ref="D28:E28"/>
    <mergeCell ref="D32:E32"/>
    <mergeCell ref="A17:A18"/>
    <mergeCell ref="B17:B18"/>
    <mergeCell ref="C17:C18"/>
    <mergeCell ref="D17:D18"/>
    <mergeCell ref="A21:A22"/>
    <mergeCell ref="B21:B22"/>
    <mergeCell ref="C21:C22"/>
    <mergeCell ref="D21:D22"/>
    <mergeCell ref="A6:H6"/>
    <mergeCell ref="E9:E10"/>
    <mergeCell ref="A14:A16"/>
    <mergeCell ref="B14:B16"/>
    <mergeCell ref="C14:C16"/>
    <mergeCell ref="D14:D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21"/>
    </sheetView>
  </sheetViews>
  <sheetFormatPr defaultRowHeight="12.75"/>
  <cols>
    <col min="1" max="1" width="24.85546875" customWidth="1"/>
    <col min="2" max="2" width="28.42578125" customWidth="1"/>
    <col min="4" max="4" width="22.42578125" customWidth="1"/>
    <col min="5" max="5" width="17" customWidth="1"/>
    <col min="6" max="6" width="17.5703125" customWidth="1"/>
    <col min="7" max="7" width="20.28515625" customWidth="1"/>
    <col min="8" max="8" width="22.85546875" customWidth="1"/>
    <col min="9" max="9" width="23.7109375" customWidth="1"/>
  </cols>
  <sheetData>
    <row r="1" spans="1:10" s="31" customFormat="1" ht="18" customHeight="1">
      <c r="A1" s="86"/>
      <c r="B1" s="86"/>
      <c r="C1" s="86"/>
      <c r="D1" s="86"/>
      <c r="E1" s="86"/>
      <c r="F1" s="86"/>
      <c r="G1" s="86"/>
      <c r="H1" s="84" t="s">
        <v>140</v>
      </c>
      <c r="I1" s="87"/>
    </row>
    <row r="2" spans="1:10" s="31" customFormat="1" ht="22.5" customHeight="1">
      <c r="A2" s="86"/>
      <c r="B2" s="86"/>
      <c r="C2" s="86"/>
      <c r="D2" s="86"/>
      <c r="E2" s="86"/>
      <c r="F2" s="86"/>
      <c r="G2" s="86"/>
      <c r="H2" s="84" t="s">
        <v>141</v>
      </c>
      <c r="I2" s="87"/>
    </row>
    <row r="3" spans="1:10" s="31" customFormat="1" ht="19.5" customHeight="1">
      <c r="A3" s="86"/>
      <c r="B3" s="86"/>
      <c r="C3" s="86"/>
      <c r="D3" s="86"/>
      <c r="E3" s="86"/>
      <c r="F3" s="86"/>
      <c r="G3" s="86"/>
      <c r="H3" s="84" t="s">
        <v>63</v>
      </c>
      <c r="I3" s="87"/>
    </row>
    <row r="4" spans="1:10" s="31" customFormat="1" ht="17.25" customHeight="1">
      <c r="A4" s="88"/>
      <c r="B4" s="88"/>
      <c r="C4" s="88"/>
      <c r="D4" s="88"/>
      <c r="E4" s="88"/>
      <c r="F4" s="89"/>
      <c r="G4" s="89"/>
      <c r="H4" s="84" t="s">
        <v>142</v>
      </c>
      <c r="I4" s="90"/>
      <c r="J4" s="89"/>
    </row>
    <row r="5" spans="1:10" s="31" customFormat="1" ht="18.75" customHeight="1">
      <c r="A5" s="91" t="s">
        <v>143</v>
      </c>
      <c r="B5" s="91"/>
      <c r="C5" s="91"/>
      <c r="D5" s="91"/>
      <c r="E5" s="91"/>
      <c r="F5" s="91"/>
      <c r="G5" s="91"/>
      <c r="H5" s="91"/>
      <c r="I5" s="91"/>
      <c r="J5" s="91"/>
    </row>
    <row r="6" spans="1:10" s="31" customFormat="1" ht="15.75">
      <c r="A6" s="34"/>
      <c r="B6" s="34"/>
      <c r="C6" s="34"/>
      <c r="D6" s="34"/>
      <c r="E6" s="35"/>
      <c r="F6" s="35"/>
      <c r="G6" s="36"/>
      <c r="H6" s="35"/>
      <c r="I6" s="92" t="s">
        <v>65</v>
      </c>
    </row>
    <row r="7" spans="1:10" s="31" customFormat="1" ht="107.25" customHeight="1">
      <c r="A7" s="93" t="s">
        <v>25</v>
      </c>
      <c r="B7" s="93" t="s">
        <v>144</v>
      </c>
      <c r="C7" s="38" t="s">
        <v>27</v>
      </c>
      <c r="D7" s="38" t="s">
        <v>28</v>
      </c>
      <c r="E7" s="39" t="s">
        <v>145</v>
      </c>
      <c r="F7" s="39" t="s">
        <v>146</v>
      </c>
      <c r="G7" s="39" t="s">
        <v>147</v>
      </c>
      <c r="H7" s="39" t="s">
        <v>148</v>
      </c>
      <c r="I7" s="39" t="s">
        <v>149</v>
      </c>
      <c r="J7" s="94" t="s">
        <v>150</v>
      </c>
    </row>
    <row r="8" spans="1:10" s="31" customFormat="1" ht="57" hidden="1" customHeight="1">
      <c r="A8" s="40" t="s">
        <v>151</v>
      </c>
      <c r="B8" s="40">
        <v>4060</v>
      </c>
      <c r="C8" s="41" t="s">
        <v>131</v>
      </c>
      <c r="D8" s="95" t="s">
        <v>152</v>
      </c>
      <c r="E8" s="96" t="s">
        <v>153</v>
      </c>
      <c r="F8" s="97"/>
      <c r="G8" s="97"/>
      <c r="H8" s="97"/>
      <c r="I8" s="98" t="s">
        <v>154</v>
      </c>
      <c r="J8" s="73"/>
    </row>
    <row r="9" spans="1:10" s="100" customFormat="1" ht="86.25" hidden="1" customHeight="1">
      <c r="A9" s="40" t="s">
        <v>86</v>
      </c>
      <c r="B9" s="40">
        <v>3242</v>
      </c>
      <c r="C9" s="99">
        <v>1090</v>
      </c>
      <c r="D9" s="95" t="s">
        <v>89</v>
      </c>
      <c r="E9" s="96" t="s">
        <v>153</v>
      </c>
      <c r="F9" s="97"/>
      <c r="G9" s="97"/>
      <c r="H9" s="97"/>
      <c r="I9" s="98" t="s">
        <v>155</v>
      </c>
      <c r="J9" s="73"/>
    </row>
    <row r="10" spans="1:10" s="31" customFormat="1" ht="42" hidden="1" customHeight="1">
      <c r="A10" s="40" t="s">
        <v>44</v>
      </c>
      <c r="B10" s="40">
        <v>6030</v>
      </c>
      <c r="C10" s="41" t="s">
        <v>46</v>
      </c>
      <c r="D10" s="95" t="s">
        <v>47</v>
      </c>
      <c r="E10" s="96" t="s">
        <v>156</v>
      </c>
      <c r="F10" s="97"/>
      <c r="G10" s="97"/>
      <c r="H10" s="97"/>
      <c r="I10" s="98" t="s">
        <v>157</v>
      </c>
      <c r="J10" s="73"/>
    </row>
    <row r="11" spans="1:10" s="31" customFormat="1" ht="57.75" hidden="1" customHeight="1">
      <c r="A11" s="40" t="s">
        <v>158</v>
      </c>
      <c r="B11" s="40">
        <v>7350</v>
      </c>
      <c r="C11" s="41" t="s">
        <v>159</v>
      </c>
      <c r="D11" s="101" t="s">
        <v>160</v>
      </c>
      <c r="E11" s="96" t="s">
        <v>161</v>
      </c>
      <c r="F11" s="97"/>
      <c r="G11" s="97"/>
      <c r="H11" s="97"/>
      <c r="I11" s="98" t="s">
        <v>162</v>
      </c>
      <c r="J11" s="73"/>
    </row>
    <row r="12" spans="1:10" s="31" customFormat="1" ht="57.75" hidden="1" customHeight="1">
      <c r="A12" s="40" t="s">
        <v>72</v>
      </c>
      <c r="B12" s="40">
        <v>7461</v>
      </c>
      <c r="C12" s="41" t="s">
        <v>74</v>
      </c>
      <c r="D12" s="102" t="s">
        <v>75</v>
      </c>
      <c r="E12" s="96" t="s">
        <v>156</v>
      </c>
      <c r="F12" s="97"/>
      <c r="G12" s="97"/>
      <c r="H12" s="97"/>
      <c r="I12" s="98" t="s">
        <v>163</v>
      </c>
      <c r="J12" s="73"/>
    </row>
    <row r="13" spans="1:10" s="31" customFormat="1" ht="57.75" hidden="1" customHeight="1">
      <c r="A13" s="40" t="s">
        <v>48</v>
      </c>
      <c r="B13" s="40">
        <v>9770</v>
      </c>
      <c r="C13" s="41" t="s">
        <v>50</v>
      </c>
      <c r="D13" s="102" t="s">
        <v>51</v>
      </c>
      <c r="E13" s="96" t="s">
        <v>164</v>
      </c>
      <c r="F13" s="97"/>
      <c r="G13" s="97"/>
      <c r="H13" s="97"/>
      <c r="I13" s="98" t="s">
        <v>154</v>
      </c>
      <c r="J13" s="73"/>
    </row>
    <row r="14" spans="1:10" s="100" customFormat="1" ht="81.75" customHeight="1">
      <c r="A14" s="40" t="s">
        <v>44</v>
      </c>
      <c r="B14" s="40">
        <v>6030</v>
      </c>
      <c r="C14" s="41" t="s">
        <v>46</v>
      </c>
      <c r="D14" s="95" t="s">
        <v>47</v>
      </c>
      <c r="E14" s="96" t="s">
        <v>153</v>
      </c>
      <c r="F14" s="97"/>
      <c r="G14" s="97"/>
      <c r="H14" s="97"/>
      <c r="I14" s="98" t="s">
        <v>165</v>
      </c>
      <c r="J14" s="73"/>
    </row>
    <row r="15" spans="1:10" s="100" customFormat="1" ht="81.75" hidden="1" customHeight="1">
      <c r="A15" s="40" t="s">
        <v>56</v>
      </c>
      <c r="B15" s="40">
        <v>1020</v>
      </c>
      <c r="C15" s="41" t="s">
        <v>58</v>
      </c>
      <c r="D15" s="95" t="s">
        <v>166</v>
      </c>
      <c r="E15" s="96" t="s">
        <v>153</v>
      </c>
      <c r="F15" s="97"/>
      <c r="G15" s="97"/>
      <c r="H15" s="97"/>
      <c r="I15" s="98" t="s">
        <v>167</v>
      </c>
      <c r="J15" s="73"/>
    </row>
    <row r="16" spans="1:10" s="100" customFormat="1" ht="81.75" hidden="1" customHeight="1">
      <c r="A16" s="40"/>
      <c r="B16" s="40"/>
      <c r="C16" s="41"/>
      <c r="D16" s="95"/>
      <c r="E16" s="96"/>
      <c r="F16" s="97"/>
      <c r="G16" s="97"/>
      <c r="H16" s="97"/>
      <c r="I16" s="98"/>
      <c r="J16" s="73"/>
    </row>
    <row r="17" spans="1:10" s="31" customFormat="1" ht="37.5" hidden="1" customHeight="1">
      <c r="A17" s="40" t="s">
        <v>168</v>
      </c>
      <c r="B17" s="40">
        <v>1010</v>
      </c>
      <c r="C17" s="41" t="s">
        <v>169</v>
      </c>
      <c r="D17" s="95" t="s">
        <v>170</v>
      </c>
      <c r="E17" s="96" t="s">
        <v>153</v>
      </c>
      <c r="F17" s="96"/>
      <c r="G17" s="96"/>
      <c r="H17" s="96"/>
      <c r="I17" s="98" t="s">
        <v>171</v>
      </c>
      <c r="J17" s="73"/>
    </row>
    <row r="18" spans="1:10" s="31" customFormat="1" ht="15.75">
      <c r="A18" s="97"/>
      <c r="B18" s="97"/>
      <c r="C18" s="97"/>
      <c r="D18" s="97" t="s">
        <v>172</v>
      </c>
      <c r="E18" s="97"/>
      <c r="F18" s="97"/>
      <c r="G18" s="97"/>
      <c r="H18" s="97"/>
      <c r="I18" s="103">
        <v>20000</v>
      </c>
      <c r="J18" s="73"/>
    </row>
    <row r="19" spans="1:10" s="31" customFormat="1" ht="15.75">
      <c r="A19" s="104"/>
      <c r="B19" s="105"/>
      <c r="C19" s="105"/>
      <c r="D19" s="105"/>
      <c r="E19" s="105"/>
      <c r="F19" s="105"/>
      <c r="G19" s="105"/>
      <c r="H19" s="105"/>
      <c r="I19" s="106"/>
      <c r="J19" s="107"/>
    </row>
    <row r="20" spans="1:10" s="84" customFormat="1" ht="15.75">
      <c r="B20" s="85" t="s">
        <v>16</v>
      </c>
      <c r="I20" s="108" t="s">
        <v>17</v>
      </c>
    </row>
    <row r="21" spans="1:10" s="84" customFormat="1" ht="15.75">
      <c r="I21" s="109"/>
    </row>
  </sheetData>
  <mergeCells count="1">
    <mergeCell ref="A5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sqref="A1:XFD19"/>
    </sheetView>
  </sheetViews>
  <sheetFormatPr defaultRowHeight="12.75"/>
  <cols>
    <col min="1" max="1" width="25.28515625" customWidth="1"/>
    <col min="2" max="2" width="20.85546875" customWidth="1"/>
    <col min="3" max="3" width="24.140625" customWidth="1"/>
    <col min="4" max="4" width="20.28515625" customWidth="1"/>
    <col min="5" max="5" width="22" customWidth="1"/>
    <col min="6" max="7" width="23.7109375" customWidth="1"/>
  </cols>
  <sheetData>
    <row r="1" spans="1:7" s="31" customFormat="1" ht="13.5" customHeight="1">
      <c r="A1" s="28"/>
      <c r="B1" s="28"/>
      <c r="C1" s="28"/>
      <c r="D1" s="88"/>
      <c r="E1" s="110"/>
      <c r="F1" s="111" t="s">
        <v>173</v>
      </c>
    </row>
    <row r="2" spans="1:7" s="31" customFormat="1" ht="13.5" customHeight="1">
      <c r="A2" s="28"/>
      <c r="B2" s="28"/>
      <c r="C2" s="28"/>
      <c r="D2" s="88"/>
      <c r="E2" s="110"/>
      <c r="F2" s="111" t="s">
        <v>62</v>
      </c>
    </row>
    <row r="3" spans="1:7" s="31" customFormat="1" ht="13.5" customHeight="1">
      <c r="A3" s="28"/>
      <c r="B3" s="28"/>
      <c r="C3" s="28"/>
      <c r="D3" s="88"/>
      <c r="E3" s="110"/>
      <c r="F3" s="111" t="s">
        <v>63</v>
      </c>
    </row>
    <row r="4" spans="1:7" s="31" customFormat="1" ht="13.5" customHeight="1">
      <c r="A4" s="28"/>
      <c r="B4" s="28"/>
      <c r="C4" s="28"/>
      <c r="D4" s="88"/>
      <c r="E4" s="110"/>
      <c r="F4" s="111" t="s">
        <v>174</v>
      </c>
    </row>
    <row r="5" spans="1:7" s="31" customFormat="1" ht="13.5" customHeight="1">
      <c r="A5" s="28"/>
      <c r="B5" s="28"/>
      <c r="C5" s="28"/>
      <c r="D5" s="88"/>
      <c r="E5" s="110"/>
      <c r="F5" s="111"/>
    </row>
    <row r="6" spans="1:7" s="31" customFormat="1" ht="22.5" customHeight="1">
      <c r="A6" s="28"/>
      <c r="B6" s="112" t="s">
        <v>175</v>
      </c>
      <c r="C6" s="112"/>
      <c r="D6" s="112"/>
      <c r="E6" s="112"/>
      <c r="F6" s="112"/>
    </row>
    <row r="7" spans="1:7" s="31" customFormat="1" ht="15.75">
      <c r="A7" s="34"/>
      <c r="B7" s="34"/>
      <c r="C7" s="35"/>
      <c r="D7" s="35"/>
      <c r="E7" s="36"/>
      <c r="G7" s="113" t="s">
        <v>65</v>
      </c>
    </row>
    <row r="8" spans="1:7" s="31" customFormat="1" ht="30.75" customHeight="1">
      <c r="A8" s="114" t="s">
        <v>176</v>
      </c>
      <c r="B8" s="114" t="s">
        <v>177</v>
      </c>
      <c r="C8" s="115" t="s">
        <v>178</v>
      </c>
      <c r="D8" s="116" t="s">
        <v>179</v>
      </c>
      <c r="E8" s="117"/>
      <c r="F8" s="118"/>
      <c r="G8" s="119"/>
    </row>
    <row r="9" spans="1:7" s="31" customFormat="1" ht="44.25" customHeight="1">
      <c r="A9" s="120"/>
      <c r="B9" s="120"/>
      <c r="C9" s="121"/>
      <c r="D9" s="122"/>
      <c r="E9" s="123"/>
      <c r="F9" s="124"/>
      <c r="G9" s="125"/>
    </row>
    <row r="10" spans="1:7" s="31" customFormat="1" ht="44.25" customHeight="1">
      <c r="A10" s="126"/>
      <c r="B10" s="126"/>
      <c r="C10" s="127" t="s">
        <v>180</v>
      </c>
      <c r="D10" s="128" t="s">
        <v>181</v>
      </c>
      <c r="E10" s="129"/>
      <c r="F10" s="130"/>
      <c r="G10" s="131"/>
    </row>
    <row r="11" spans="1:7" s="31" customFormat="1" ht="236.25" customHeight="1">
      <c r="A11" s="121"/>
      <c r="B11" s="121"/>
      <c r="C11" s="132"/>
      <c r="D11" s="133" t="s">
        <v>182</v>
      </c>
      <c r="E11" s="134" t="s">
        <v>183</v>
      </c>
      <c r="F11" s="133" t="s">
        <v>184</v>
      </c>
      <c r="G11" s="133" t="s">
        <v>185</v>
      </c>
    </row>
    <row r="12" spans="1:7" s="31" customFormat="1" ht="42.75" hidden="1" customHeight="1">
      <c r="A12" s="135">
        <v>11505000000</v>
      </c>
      <c r="B12" s="136" t="s">
        <v>186</v>
      </c>
      <c r="C12" s="137">
        <v>0</v>
      </c>
      <c r="D12" s="133">
        <v>0</v>
      </c>
      <c r="E12" s="138">
        <v>10000</v>
      </c>
      <c r="F12" s="133">
        <v>0</v>
      </c>
      <c r="G12" s="133">
        <v>0</v>
      </c>
    </row>
    <row r="13" spans="1:7" s="31" customFormat="1" ht="42.75" customHeight="1">
      <c r="A13" s="135">
        <v>11308200000</v>
      </c>
      <c r="B13" s="136" t="s">
        <v>187</v>
      </c>
      <c r="C13" s="137">
        <v>0</v>
      </c>
      <c r="D13" s="133">
        <v>12000</v>
      </c>
      <c r="E13" s="138">
        <v>0</v>
      </c>
      <c r="F13" s="133">
        <v>0</v>
      </c>
      <c r="G13" s="133">
        <v>0</v>
      </c>
    </row>
    <row r="14" spans="1:7" s="31" customFormat="1" ht="21" customHeight="1">
      <c r="A14" s="76"/>
      <c r="B14" s="77" t="s">
        <v>139</v>
      </c>
      <c r="C14" s="139">
        <v>0</v>
      </c>
      <c r="D14" s="139">
        <f>D13</f>
        <v>12000</v>
      </c>
      <c r="E14" s="139">
        <v>0</v>
      </c>
      <c r="F14" s="139">
        <f>F12</f>
        <v>0</v>
      </c>
      <c r="G14" s="139">
        <f>G12</f>
        <v>0</v>
      </c>
    </row>
    <row r="15" spans="1:7" s="31" customFormat="1" ht="18" customHeight="1">
      <c r="A15" s="140"/>
      <c r="B15" s="141"/>
      <c r="C15" s="142"/>
      <c r="D15" s="142"/>
      <c r="E15" s="142"/>
    </row>
    <row r="16" spans="1:7" s="31" customFormat="1" ht="19.5" customHeight="1">
      <c r="A16" s="140"/>
      <c r="B16" s="141"/>
      <c r="C16" s="142"/>
      <c r="D16" s="142"/>
      <c r="E16" s="142"/>
    </row>
    <row r="17" spans="2:5" s="143" customFormat="1" ht="15.75">
      <c r="B17" s="143" t="s">
        <v>16</v>
      </c>
      <c r="E17" s="144" t="s">
        <v>17</v>
      </c>
    </row>
    <row r="18" spans="2:5" s="143" customFormat="1" ht="15.75"/>
    <row r="19" spans="2:5" s="143" customFormat="1" ht="15.75"/>
  </sheetData>
  <mergeCells count="7">
    <mergeCell ref="B6:F6"/>
    <mergeCell ref="A8:A11"/>
    <mergeCell ref="B8:B11"/>
    <mergeCell ref="C8:C9"/>
    <mergeCell ref="D8:G9"/>
    <mergeCell ref="C10:C11"/>
    <mergeCell ref="D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dcterms:created xsi:type="dcterms:W3CDTF">2018-12-14T10:58:28Z</dcterms:created>
  <dcterms:modified xsi:type="dcterms:W3CDTF">2018-12-14T12:43:40Z</dcterms:modified>
</cp:coreProperties>
</file>