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9795" activeTab="1"/>
  </bookViews>
  <sheets>
    <sheet name="додаток4  " sheetId="3" r:id="rId1"/>
    <sheet name="додаток 5" sheetId="4" r:id="rId2"/>
    <sheet name="додаток 6" sheetId="5" r:id="rId3"/>
    <sheet name="додаток 3" sheetId="6" r:id="rId4"/>
    <sheet name="додаток 1" sheetId="7" r:id="rId5"/>
  </sheets>
  <definedNames>
    <definedName name="_xlnm.Print_Titles" localSheetId="2">'додаток 6'!$8:$9</definedName>
    <definedName name="_xlnm.Print_Area" localSheetId="1">'додаток 5'!$A$1:$J$25</definedName>
    <definedName name="_xlnm.Print_Area" localSheetId="2">'додаток 6'!$A$1:$J$33</definedName>
    <definedName name="_xlnm.Print_Area" localSheetId="0">'додаток4  '!$A$1:$G$11</definedName>
  </definedNames>
  <calcPr calcId="144525"/>
</workbook>
</file>

<file path=xl/calcChain.xml><?xml version="1.0" encoding="utf-8"?>
<calcChain xmlns="http://schemas.openxmlformats.org/spreadsheetml/2006/main">
  <c r="H28" i="5"/>
  <c r="I28"/>
  <c r="J28"/>
  <c r="G26"/>
  <c r="G25"/>
  <c r="G23"/>
  <c r="G22"/>
  <c r="G21"/>
  <c r="G20" l="1"/>
  <c r="G18"/>
  <c r="G19"/>
  <c r="G17"/>
  <c r="G24" l="1"/>
  <c r="G14" l="1"/>
  <c r="G28" s="1"/>
  <c r="G15"/>
  <c r="G16"/>
  <c r="G13"/>
  <c r="G12"/>
  <c r="G11"/>
  <c r="G15" i="4" l="1"/>
  <c r="C39" i="7" l="1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P36" i="6"/>
  <c r="K36"/>
  <c r="P35"/>
  <c r="K35"/>
  <c r="P34"/>
  <c r="K34"/>
  <c r="P33"/>
  <c r="K33"/>
  <c r="P32"/>
  <c r="F32"/>
  <c r="E32"/>
  <c r="P31"/>
  <c r="K31"/>
  <c r="P30"/>
  <c r="K30"/>
  <c r="P29"/>
  <c r="K29"/>
  <c r="P28"/>
  <c r="K28"/>
  <c r="P27"/>
  <c r="K27"/>
  <c r="P26"/>
  <c r="P25"/>
  <c r="P24"/>
  <c r="P23"/>
  <c r="P22"/>
  <c r="K22"/>
  <c r="P21"/>
  <c r="K21"/>
  <c r="P20"/>
  <c r="K20"/>
  <c r="P19"/>
  <c r="K19"/>
  <c r="P18"/>
  <c r="K18"/>
  <c r="P17"/>
  <c r="K17"/>
  <c r="P16"/>
  <c r="P15"/>
  <c r="P14"/>
  <c r="K14"/>
  <c r="P13"/>
  <c r="K13"/>
  <c r="H15" i="4" l="1"/>
  <c r="G27" i="5" l="1"/>
  <c r="G10"/>
</calcChain>
</file>

<file path=xl/sharedStrings.xml><?xml version="1.0" encoding="utf-8"?>
<sst xmlns="http://schemas.openxmlformats.org/spreadsheetml/2006/main" count="353" uniqueCount="195">
  <si>
    <t>Усього</t>
  </si>
  <si>
    <t>Загальний фонд</t>
  </si>
  <si>
    <t>Спеціальний фонд</t>
  </si>
  <si>
    <t>Секретар сільської ради</t>
  </si>
  <si>
    <t>Г.КОЛОМІЄЦЬ</t>
  </si>
  <si>
    <t>до рішення Великосеверинівської сільської ради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</si>
  <si>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</si>
  <si>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</si>
  <si>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</si>
  <si>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</si>
  <si>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</si>
  <si>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</si>
  <si>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</si>
  <si>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</si>
  <si>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0180</t>
  </si>
  <si>
    <t>0119770</t>
  </si>
  <si>
    <t>Інші субвенції з місцевого бюджету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</si>
  <si>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</si>
  <si>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</si>
  <si>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</si>
  <si>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</si>
  <si>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</si>
  <si>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</si>
  <si>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</si>
  <si>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</si>
  <si>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</si>
  <si>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</si>
  <si>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</si>
  <si>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Зміни до міжбюджетних трансфертів на 2019 рік</t>
  </si>
  <si>
    <t>Субвенція загального фонду на:</t>
  </si>
  <si>
    <t>Про бюджет об’єднаної  територіальної громади на 2019 рік</t>
  </si>
  <si>
    <t>Зміни до переліку об’єктів, видатки на які у 2019  році будуть проводитися за рахунок коштів бюджету розвитку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</si>
  <si>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</si>
  <si>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</si>
  <si>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</si>
  <si>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</si>
  <si>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</si>
  <si>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</si>
  <si>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</si>
  <si>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</si>
  <si>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</si>
  <si>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</si>
  <si>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</si>
  <si>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ВСЬОГО</t>
  </si>
  <si>
    <t>Додаток 6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</si>
  <si>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</si>
  <si>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</si>
  <si>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</si>
  <si>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</si>
  <si>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</si>
  <si>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</si>
  <si>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 xml:space="preserve">"Програма розвитку дошкільної, загальної середньої, позашкільної освіти Великосеверинівської сільської ради на 2018-2021 роки"
</t>
  </si>
  <si>
    <t>22.12.2017р. № 294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</si>
  <si>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</si>
  <si>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</si>
  <si>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>"Програма економічного і соціального розвитку Великосеверинівської сільської ради на 2019 рік"</t>
  </si>
  <si>
    <t>18.12.2018р. №649</t>
  </si>
  <si>
    <t xml:space="preserve">Всього 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</si>
  <si>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</si>
  <si>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програми розвитку дошкільної, загальної середньої, позашкільної освіти на 2018-2021 роки"</t>
  </si>
  <si>
    <t>22.12.2017р. №294</t>
  </si>
  <si>
    <t xml:space="preserve">"Програма розвиту культури та охорони культурної спадщини  
на території  Великосеверинівської сільської ради
на 2019-2020 роки"
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</si>
  <si>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</si>
  <si>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</si>
  <si>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</si>
  <si>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</si>
  <si>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Придбання обладнання і предметів довгострокового користування </t>
  </si>
  <si>
    <t>2019</t>
  </si>
  <si>
    <t>13.06.2019р.№ 877</t>
  </si>
  <si>
    <t>"Програма Цивільний захист Великосеверинівської сільської ради на 2018-2020 роки"</t>
  </si>
  <si>
    <t xml:space="preserve">Бюджет Кропивницького  району </t>
  </si>
  <si>
    <t xml:space="preserve">від   листопада  2019р. № </t>
  </si>
  <si>
    <t xml:space="preserve">Інші субвенції (код ТПКВКМБ 9770 ) для КНП "Кропивницька центральна районна лікарня" (відшкодування вартості препарату інсулін хворих на діабет, субвенція на проведення ІІ (районного) етапу Всеукраїнських учнівських олімпіад з навчальних предметів </t>
  </si>
  <si>
    <t>Додаток 4  до рішення Великосеверинівської сільської ради   "Про бюджет об’єднаної  територіальної громади на 2019 рік" від         листопада 2019 року №_____</t>
  </si>
  <si>
    <t>Додаток 5</t>
  </si>
  <si>
    <t>0114060</t>
  </si>
  <si>
    <t>Капітальний ремонт сільського будинку культури в с.Підгайці Кропивницького району, Кіровоградської області (ПКД)</t>
  </si>
  <si>
    <t>0116040</t>
  </si>
  <si>
    <t>6040</t>
  </si>
  <si>
    <t>Заходи, пов`язані з поліпшенням питної води</t>
  </si>
  <si>
    <t>0117330</t>
  </si>
  <si>
    <t>7330</t>
  </si>
  <si>
    <t>0443</t>
  </si>
  <si>
    <t>Будівництво інших об`єктів комунальної власності</t>
  </si>
  <si>
    <t>Будівництво  інших об`єктів комунальної власності</t>
  </si>
  <si>
    <t>Розроблення ПКД об'єкту "Реконструкція спортивного стадіону "Юніор" с.Велика Северинка Кропивницького району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</si>
  <si>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</si>
  <si>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0614030</t>
  </si>
  <si>
    <t>4030</t>
  </si>
  <si>
    <t>0824</t>
  </si>
  <si>
    <t>Забезпечення діяльності бібліотек</t>
  </si>
  <si>
    <t xml:space="preserve"> </t>
  </si>
  <si>
    <t>Додаток 3</t>
  </si>
  <si>
    <t>до рішення Великосеверинівської сільської ради  "Про бюджет об'єднаної територіальної громади на 2019 рік" від  21 листопада 2019р. №</t>
  </si>
  <si>
    <t>ЗМІНИ ДО РОЗПОДІЛУ</t>
  </si>
  <si>
    <t>видатків місцевого бюджету на 2019 рік визначені у додатку 3 до рішення Великосеверинівської сільської ради від 18 грудня 2018 року №637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</si>
  <si>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</si>
  <si>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</si>
  <si>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</si>
  <si>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</si>
  <si>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</si>
  <si>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</si>
  <si>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</si>
  <si>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</si>
  <si>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</si>
  <si>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</si>
  <si>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</si>
  <si>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</si>
  <si>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</si>
  <si>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</si>
  <si>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</si>
  <si>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</si>
  <si>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0113242</t>
  </si>
  <si>
    <t>3242</t>
  </si>
  <si>
    <t>1090</t>
  </si>
  <si>
    <t>Інші заходи у сфері соціального захисту і соціального забезпечення</t>
  </si>
  <si>
    <t>0117130</t>
  </si>
  <si>
    <t>7130</t>
  </si>
  <si>
    <t>0421</t>
  </si>
  <si>
    <t>Здійснення заходів із землеустрою</t>
  </si>
  <si>
    <t>0117413</t>
  </si>
  <si>
    <t>7413</t>
  </si>
  <si>
    <t>0451</t>
  </si>
  <si>
    <t>Інші заходи у сфері автотранспорту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</si>
  <si>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</si>
  <si>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</si>
  <si>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</si>
  <si>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</si>
  <si>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</si>
  <si>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</si>
  <si>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</si>
  <si>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</si>
  <si>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9770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</si>
  <si>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</si>
  <si>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</si>
  <si>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</si>
  <si>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</si>
  <si>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</si>
  <si>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</si>
  <si>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 тому числі за рахунок залишку освітньої субвенції , що утворився станом на 01.01.2019 року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</si>
  <si>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</si>
  <si>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</si>
  <si>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</si>
  <si>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X</t>
  </si>
  <si>
    <t>Додаток 1</t>
  </si>
  <si>
    <t xml:space="preserve">ЗМІНИ  ДО ДОХОДІВ
місцевого бюджету на 2019 рік, визначене у додатку 1 до рішення Великосеверинівської сільської ради від 18 грудня 2018 року №637              </t>
  </si>
  <si>
    <t>(грн)</t>
  </si>
  <si>
    <t>Код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</si>
  <si>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</si>
  <si>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</si>
  <si>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</si>
  <si>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</si>
  <si>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</si>
  <si>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</si>
  <si>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</si>
  <si>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</si>
  <si>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</si>
  <si>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</si>
  <si>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</si>
  <si>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</si>
  <si>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</si>
  <si>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</si>
  <si>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</si>
  <si>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</si>
  <si>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</si>
  <si>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</si>
  <si>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</si>
  <si>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</si>
  <si>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</si>
  <si>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</si>
  <si>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</si>
  <si>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</si>
  <si>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</si>
  <si>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</si>
  <si>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</si>
  <si>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</si>
  <si>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Усього доходів (без урахування міжбюджетних трансфертів)</t>
  </si>
  <si>
    <t>Разом доходів</t>
  </si>
  <si>
    <t>Інші заходи у сфері   соціального захисту і соціального забезпечення</t>
  </si>
  <si>
    <t>"Програма забезпечення надання соціальних та реабілітаційних послуг особам з особливими потребами на території Великосеверинівської ОТГ на 2019-2021 роки"</t>
  </si>
  <si>
    <t>08.02.2019р. №698</t>
  </si>
  <si>
    <t xml:space="preserve">"Програма із запобігання та протидії домашньому насильству за ознакою статті  на 2019-2021 роки"
</t>
  </si>
  <si>
    <t>16.04.2019р. №765</t>
  </si>
  <si>
    <t xml:space="preserve">"Програма "Питна вода" Великосеверинвської сілської ради на 2018-2020 роки" </t>
  </si>
  <si>
    <t>02.09.2018р. №335</t>
  </si>
  <si>
    <t>"Програма розвитку земельних відносин на території Великосеверинівської сільської ради на 2018-2022 роки"</t>
  </si>
  <si>
    <t>09.02.2018р.№ 337</t>
  </si>
  <si>
    <t>"Програма "Сільський автобус" на території Великосеверинівської сільської ради на 2019 рік"</t>
  </si>
  <si>
    <t>18.12.2018р. №639</t>
  </si>
  <si>
    <t>"Програма розвитку вулично-дорожньої мережі, забезпечення безпеки руху на автомобільних дорогах та вулицях населених пунктів Великосеверинівської сільської ради на 2018 - 2020 роки"</t>
  </si>
  <si>
    <t>22.12.2017р. № 285</t>
  </si>
  <si>
    <t>02.09.2018р.№ 334</t>
  </si>
  <si>
    <t>"Програма розвитку дошкільної, загальної середньої, позашкільної освіти на 2018-2021 роки"</t>
  </si>
  <si>
    <t>Програма розвитку культури на 2017-2019 роки</t>
  </si>
  <si>
    <t>31.01.2017 №497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</si>
</sst>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>
      <alignment vertical="top"/>
    </xf>
  </cellStyleXfs>
  <cellXfs count="20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9" fillId="0" borderId="0" xfId="0" applyNumberFormat="1" applyFont="1" applyFill="1" applyAlignment="1" applyProtection="1">
      <alignment vertical="top"/>
    </xf>
    <xf numFmtId="0" fontId="10" fillId="0" borderId="0" xfId="0" applyFont="1"/>
    <xf numFmtId="0" fontId="9" fillId="0" borderId="0" xfId="0" applyFont="1" applyFill="1"/>
    <xf numFmtId="0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Fill="1"/>
    <xf numFmtId="0" fontId="9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/>
    </xf>
    <xf numFmtId="0" fontId="9" fillId="0" borderId="0" xfId="0" applyNumberFormat="1" applyFont="1" applyFill="1" applyAlignment="1" applyProtection="1">
      <alignment horizontal="center" vertical="top"/>
    </xf>
    <xf numFmtId="0" fontId="11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1"/>
    </xf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Fill="1" applyBorder="1"/>
    <xf numFmtId="0" fontId="5" fillId="0" borderId="0" xfId="0" applyFont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horizontal="center" vertical="center" wrapText="1"/>
    </xf>
    <xf numFmtId="2" fontId="7" fillId="0" borderId="1" xfId="0" quotePrefix="1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9" fontId="9" fillId="0" borderId="0" xfId="0" applyNumberFormat="1" applyFont="1" applyFill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quotePrefix="1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18" fillId="2" borderId="1" xfId="0" quotePrefix="1" applyNumberFormat="1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 wrapText="1" readingOrder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3" fontId="9" fillId="0" borderId="0" xfId="0" applyNumberFormat="1" applyFont="1" applyFill="1" applyAlignment="1" applyProtection="1">
      <alignment vertical="top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6" xfId="0" quotePrefix="1" applyFont="1" applyFill="1" applyBorder="1" applyAlignment="1">
      <alignment horizontal="center" vertical="center" wrapText="1"/>
    </xf>
    <xf numFmtId="2" fontId="9" fillId="0" borderId="6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justify" vertical="center" wrapText="1" readingOrder="1"/>
    </xf>
    <xf numFmtId="0" fontId="9" fillId="0" borderId="0" xfId="0" applyFont="1" applyFill="1" applyAlignment="1">
      <alignment horizontal="justify" vertical="center" wrapText="1" readingOrder="1"/>
    </xf>
    <xf numFmtId="0" fontId="9" fillId="0" borderId="6" xfId="0" quotePrefix="1" applyFont="1" applyFill="1" applyBorder="1" applyAlignment="1">
      <alignment horizontal="center" vertical="center" wrapText="1" readingOrder="1"/>
    </xf>
    <xf numFmtId="2" fontId="9" fillId="0" borderId="6" xfId="0" quotePrefix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/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/>
    <xf numFmtId="2" fontId="9" fillId="0" borderId="6" xfId="0" quotePrefix="1" applyNumberFormat="1" applyFont="1" applyFill="1" applyBorder="1" applyAlignment="1">
      <alignment vertical="center" wrapText="1" readingOrder="1"/>
    </xf>
    <xf numFmtId="0" fontId="9" fillId="0" borderId="6" xfId="0" quotePrefix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/>
    <xf numFmtId="164" fontId="9" fillId="0" borderId="1" xfId="2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left" vertical="top" wrapText="1"/>
    </xf>
    <xf numFmtId="4" fontId="11" fillId="0" borderId="1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/>
    </xf>
    <xf numFmtId="0" fontId="9" fillId="0" borderId="1" xfId="0" quotePrefix="1" applyFont="1" applyFill="1" applyBorder="1" applyAlignment="1">
      <alignment horizontal="center" vertical="center" wrapText="1" readingOrder="1"/>
    </xf>
    <xf numFmtId="2" fontId="9" fillId="0" borderId="1" xfId="0" quotePrefix="1" applyNumberFormat="1" applyFont="1" applyFill="1" applyBorder="1" applyAlignment="1">
      <alignment horizontal="justify" vertical="center" wrapText="1" readingOrder="1"/>
    </xf>
    <xf numFmtId="4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2" fontId="9" fillId="0" borderId="6" xfId="0" quotePrefix="1" applyNumberFormat="1" applyFont="1" applyFill="1" applyBorder="1" applyAlignment="1">
      <alignment vertical="center" wrapText="1"/>
    </xf>
    <xf numFmtId="2" fontId="9" fillId="0" borderId="1" xfId="0" quotePrefix="1" applyNumberFormat="1" applyFont="1" applyFill="1" applyBorder="1" applyAlignment="1">
      <alignment vertical="center" wrapText="1" readingOrder="1"/>
    </xf>
    <xf numFmtId="0" fontId="9" fillId="0" borderId="6" xfId="0" applyNumberFormat="1" applyFont="1" applyFill="1" applyBorder="1" applyAlignment="1" applyProtection="1">
      <alignment horizontal="left" wrapText="1"/>
    </xf>
    <xf numFmtId="1" fontId="9" fillId="0" borderId="6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49" fontId="9" fillId="0" borderId="6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 applyProtection="1">
      <alignment horizontal="center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 applyProtection="1">
      <alignment horizontal="center" vertical="top"/>
    </xf>
    <xf numFmtId="4" fontId="11" fillId="0" borderId="0" xfId="0" applyNumberFormat="1" applyFont="1" applyFill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top" wrapText="1"/>
    </xf>
    <xf numFmtId="4" fontId="11" fillId="0" borderId="0" xfId="2" applyNumberFormat="1" applyFont="1" applyFill="1" applyBorder="1" applyAlignment="1">
      <alignment horizontal="center" vertical="top" wrapText="1"/>
    </xf>
    <xf numFmtId="3" fontId="11" fillId="0" borderId="0" xfId="2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vertical="justify"/>
    </xf>
    <xf numFmtId="4" fontId="11" fillId="0" borderId="0" xfId="0" applyNumberFormat="1" applyFont="1" applyFill="1" applyBorder="1" applyAlignment="1">
      <alignment horizontal="center" vertical="justify"/>
    </xf>
    <xf numFmtId="164" fontId="9" fillId="0" borderId="0" xfId="0" applyNumberFormat="1" applyFont="1" applyFill="1" applyBorder="1" applyAlignment="1">
      <alignment horizontal="center" vertical="justify"/>
    </xf>
    <xf numFmtId="3" fontId="9" fillId="0" borderId="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9" fillId="0" borderId="0" xfId="0" applyNumberFormat="1" applyFont="1" applyFill="1" applyAlignment="1" applyProtection="1">
      <alignment horizontal="left" vertical="top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 readingOrder="1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readingOrder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30" zoomScaleNormal="130" zoomScaleSheetLayoutView="110" workbookViewId="0">
      <selection activeCell="C7" sqref="C7"/>
    </sheetView>
  </sheetViews>
  <sheetFormatPr defaultRowHeight="12.75"/>
  <cols>
    <col min="1" max="1" width="16" style="1" customWidth="1"/>
    <col min="2" max="2" width="35.28515625" style="1" customWidth="1"/>
    <col min="3" max="3" width="19.42578125" style="1" customWidth="1"/>
    <col min="4" max="4" width="19.85546875" style="1" customWidth="1"/>
    <col min="5" max="251" width="9.140625" style="1"/>
    <col min="252" max="252" width="15.42578125" style="1" customWidth="1"/>
    <col min="253" max="253" width="25.85546875" style="1" customWidth="1"/>
    <col min="254" max="254" width="24.28515625" style="1" customWidth="1"/>
    <col min="255" max="255" width="19.42578125" style="1" customWidth="1"/>
    <col min="256" max="256" width="18.85546875" style="1" customWidth="1"/>
    <col min="257" max="257" width="19.42578125" style="1" customWidth="1"/>
    <col min="258" max="258" width="19.85546875" style="1" customWidth="1"/>
    <col min="259" max="507" width="9.140625" style="1"/>
    <col min="508" max="508" width="15.42578125" style="1" customWidth="1"/>
    <col min="509" max="509" width="25.85546875" style="1" customWidth="1"/>
    <col min="510" max="510" width="24.28515625" style="1" customWidth="1"/>
    <col min="511" max="511" width="19.42578125" style="1" customWidth="1"/>
    <col min="512" max="512" width="18.85546875" style="1" customWidth="1"/>
    <col min="513" max="513" width="19.42578125" style="1" customWidth="1"/>
    <col min="514" max="514" width="19.85546875" style="1" customWidth="1"/>
    <col min="515" max="763" width="9.140625" style="1"/>
    <col min="764" max="764" width="15.42578125" style="1" customWidth="1"/>
    <col min="765" max="765" width="25.85546875" style="1" customWidth="1"/>
    <col min="766" max="766" width="24.28515625" style="1" customWidth="1"/>
    <col min="767" max="767" width="19.42578125" style="1" customWidth="1"/>
    <col min="768" max="768" width="18.85546875" style="1" customWidth="1"/>
    <col min="769" max="769" width="19.42578125" style="1" customWidth="1"/>
    <col min="770" max="770" width="19.85546875" style="1" customWidth="1"/>
    <col min="771" max="1019" width="9.140625" style="1"/>
    <col min="1020" max="1020" width="15.42578125" style="1" customWidth="1"/>
    <col min="1021" max="1021" width="25.85546875" style="1" customWidth="1"/>
    <col min="1022" max="1022" width="24.28515625" style="1" customWidth="1"/>
    <col min="1023" max="1023" width="19.42578125" style="1" customWidth="1"/>
    <col min="1024" max="1024" width="18.85546875" style="1" customWidth="1"/>
    <col min="1025" max="1025" width="19.42578125" style="1" customWidth="1"/>
    <col min="1026" max="1026" width="19.85546875" style="1" customWidth="1"/>
    <col min="1027" max="1275" width="9.140625" style="1"/>
    <col min="1276" max="1276" width="15.42578125" style="1" customWidth="1"/>
    <col min="1277" max="1277" width="25.85546875" style="1" customWidth="1"/>
    <col min="1278" max="1278" width="24.28515625" style="1" customWidth="1"/>
    <col min="1279" max="1279" width="19.42578125" style="1" customWidth="1"/>
    <col min="1280" max="1280" width="18.85546875" style="1" customWidth="1"/>
    <col min="1281" max="1281" width="19.42578125" style="1" customWidth="1"/>
    <col min="1282" max="1282" width="19.85546875" style="1" customWidth="1"/>
    <col min="1283" max="1531" width="9.140625" style="1"/>
    <col min="1532" max="1532" width="15.42578125" style="1" customWidth="1"/>
    <col min="1533" max="1533" width="25.85546875" style="1" customWidth="1"/>
    <col min="1534" max="1534" width="24.28515625" style="1" customWidth="1"/>
    <col min="1535" max="1535" width="19.42578125" style="1" customWidth="1"/>
    <col min="1536" max="1536" width="18.85546875" style="1" customWidth="1"/>
    <col min="1537" max="1537" width="19.42578125" style="1" customWidth="1"/>
    <col min="1538" max="1538" width="19.85546875" style="1" customWidth="1"/>
    <col min="1539" max="1787" width="9.140625" style="1"/>
    <col min="1788" max="1788" width="15.42578125" style="1" customWidth="1"/>
    <col min="1789" max="1789" width="25.85546875" style="1" customWidth="1"/>
    <col min="1790" max="1790" width="24.28515625" style="1" customWidth="1"/>
    <col min="1791" max="1791" width="19.42578125" style="1" customWidth="1"/>
    <col min="1792" max="1792" width="18.85546875" style="1" customWidth="1"/>
    <col min="1793" max="1793" width="19.42578125" style="1" customWidth="1"/>
    <col min="1794" max="1794" width="19.85546875" style="1" customWidth="1"/>
    <col min="1795" max="2043" width="9.140625" style="1"/>
    <col min="2044" max="2044" width="15.42578125" style="1" customWidth="1"/>
    <col min="2045" max="2045" width="25.85546875" style="1" customWidth="1"/>
    <col min="2046" max="2046" width="24.28515625" style="1" customWidth="1"/>
    <col min="2047" max="2047" width="19.42578125" style="1" customWidth="1"/>
    <col min="2048" max="2048" width="18.85546875" style="1" customWidth="1"/>
    <col min="2049" max="2049" width="19.42578125" style="1" customWidth="1"/>
    <col min="2050" max="2050" width="19.85546875" style="1" customWidth="1"/>
    <col min="2051" max="2299" width="9.140625" style="1"/>
    <col min="2300" max="2300" width="15.42578125" style="1" customWidth="1"/>
    <col min="2301" max="2301" width="25.85546875" style="1" customWidth="1"/>
    <col min="2302" max="2302" width="24.28515625" style="1" customWidth="1"/>
    <col min="2303" max="2303" width="19.42578125" style="1" customWidth="1"/>
    <col min="2304" max="2304" width="18.85546875" style="1" customWidth="1"/>
    <col min="2305" max="2305" width="19.42578125" style="1" customWidth="1"/>
    <col min="2306" max="2306" width="19.85546875" style="1" customWidth="1"/>
    <col min="2307" max="2555" width="9.140625" style="1"/>
    <col min="2556" max="2556" width="15.42578125" style="1" customWidth="1"/>
    <col min="2557" max="2557" width="25.85546875" style="1" customWidth="1"/>
    <col min="2558" max="2558" width="24.28515625" style="1" customWidth="1"/>
    <col min="2559" max="2559" width="19.42578125" style="1" customWidth="1"/>
    <col min="2560" max="2560" width="18.85546875" style="1" customWidth="1"/>
    <col min="2561" max="2561" width="19.42578125" style="1" customWidth="1"/>
    <col min="2562" max="2562" width="19.85546875" style="1" customWidth="1"/>
    <col min="2563" max="2811" width="9.140625" style="1"/>
    <col min="2812" max="2812" width="15.42578125" style="1" customWidth="1"/>
    <col min="2813" max="2813" width="25.85546875" style="1" customWidth="1"/>
    <col min="2814" max="2814" width="24.28515625" style="1" customWidth="1"/>
    <col min="2815" max="2815" width="19.42578125" style="1" customWidth="1"/>
    <col min="2816" max="2816" width="18.85546875" style="1" customWidth="1"/>
    <col min="2817" max="2817" width="19.42578125" style="1" customWidth="1"/>
    <col min="2818" max="2818" width="19.85546875" style="1" customWidth="1"/>
    <col min="2819" max="3067" width="9.140625" style="1"/>
    <col min="3068" max="3068" width="15.42578125" style="1" customWidth="1"/>
    <col min="3069" max="3069" width="25.85546875" style="1" customWidth="1"/>
    <col min="3070" max="3070" width="24.28515625" style="1" customWidth="1"/>
    <col min="3071" max="3071" width="19.42578125" style="1" customWidth="1"/>
    <col min="3072" max="3072" width="18.85546875" style="1" customWidth="1"/>
    <col min="3073" max="3073" width="19.42578125" style="1" customWidth="1"/>
    <col min="3074" max="3074" width="19.85546875" style="1" customWidth="1"/>
    <col min="3075" max="3323" width="9.140625" style="1"/>
    <col min="3324" max="3324" width="15.42578125" style="1" customWidth="1"/>
    <col min="3325" max="3325" width="25.85546875" style="1" customWidth="1"/>
    <col min="3326" max="3326" width="24.28515625" style="1" customWidth="1"/>
    <col min="3327" max="3327" width="19.42578125" style="1" customWidth="1"/>
    <col min="3328" max="3328" width="18.85546875" style="1" customWidth="1"/>
    <col min="3329" max="3329" width="19.42578125" style="1" customWidth="1"/>
    <col min="3330" max="3330" width="19.85546875" style="1" customWidth="1"/>
    <col min="3331" max="3579" width="9.140625" style="1"/>
    <col min="3580" max="3580" width="15.42578125" style="1" customWidth="1"/>
    <col min="3581" max="3581" width="25.85546875" style="1" customWidth="1"/>
    <col min="3582" max="3582" width="24.28515625" style="1" customWidth="1"/>
    <col min="3583" max="3583" width="19.42578125" style="1" customWidth="1"/>
    <col min="3584" max="3584" width="18.85546875" style="1" customWidth="1"/>
    <col min="3585" max="3585" width="19.42578125" style="1" customWidth="1"/>
    <col min="3586" max="3586" width="19.85546875" style="1" customWidth="1"/>
    <col min="3587" max="3835" width="9.140625" style="1"/>
    <col min="3836" max="3836" width="15.42578125" style="1" customWidth="1"/>
    <col min="3837" max="3837" width="25.85546875" style="1" customWidth="1"/>
    <col min="3838" max="3838" width="24.28515625" style="1" customWidth="1"/>
    <col min="3839" max="3839" width="19.42578125" style="1" customWidth="1"/>
    <col min="3840" max="3840" width="18.85546875" style="1" customWidth="1"/>
    <col min="3841" max="3841" width="19.42578125" style="1" customWidth="1"/>
    <col min="3842" max="3842" width="19.85546875" style="1" customWidth="1"/>
    <col min="3843" max="4091" width="9.140625" style="1"/>
    <col min="4092" max="4092" width="15.42578125" style="1" customWidth="1"/>
    <col min="4093" max="4093" width="25.85546875" style="1" customWidth="1"/>
    <col min="4094" max="4094" width="24.28515625" style="1" customWidth="1"/>
    <col min="4095" max="4095" width="19.42578125" style="1" customWidth="1"/>
    <col min="4096" max="4096" width="18.85546875" style="1" customWidth="1"/>
    <col min="4097" max="4097" width="19.42578125" style="1" customWidth="1"/>
    <col min="4098" max="4098" width="19.85546875" style="1" customWidth="1"/>
    <col min="4099" max="4347" width="9.140625" style="1"/>
    <col min="4348" max="4348" width="15.42578125" style="1" customWidth="1"/>
    <col min="4349" max="4349" width="25.85546875" style="1" customWidth="1"/>
    <col min="4350" max="4350" width="24.28515625" style="1" customWidth="1"/>
    <col min="4351" max="4351" width="19.42578125" style="1" customWidth="1"/>
    <col min="4352" max="4352" width="18.85546875" style="1" customWidth="1"/>
    <col min="4353" max="4353" width="19.42578125" style="1" customWidth="1"/>
    <col min="4354" max="4354" width="19.85546875" style="1" customWidth="1"/>
    <col min="4355" max="4603" width="9.140625" style="1"/>
    <col min="4604" max="4604" width="15.42578125" style="1" customWidth="1"/>
    <col min="4605" max="4605" width="25.85546875" style="1" customWidth="1"/>
    <col min="4606" max="4606" width="24.28515625" style="1" customWidth="1"/>
    <col min="4607" max="4607" width="19.42578125" style="1" customWidth="1"/>
    <col min="4608" max="4608" width="18.85546875" style="1" customWidth="1"/>
    <col min="4609" max="4609" width="19.42578125" style="1" customWidth="1"/>
    <col min="4610" max="4610" width="19.85546875" style="1" customWidth="1"/>
    <col min="4611" max="4859" width="9.140625" style="1"/>
    <col min="4860" max="4860" width="15.42578125" style="1" customWidth="1"/>
    <col min="4861" max="4861" width="25.85546875" style="1" customWidth="1"/>
    <col min="4862" max="4862" width="24.28515625" style="1" customWidth="1"/>
    <col min="4863" max="4863" width="19.42578125" style="1" customWidth="1"/>
    <col min="4864" max="4864" width="18.85546875" style="1" customWidth="1"/>
    <col min="4865" max="4865" width="19.42578125" style="1" customWidth="1"/>
    <col min="4866" max="4866" width="19.85546875" style="1" customWidth="1"/>
    <col min="4867" max="5115" width="9.140625" style="1"/>
    <col min="5116" max="5116" width="15.42578125" style="1" customWidth="1"/>
    <col min="5117" max="5117" width="25.85546875" style="1" customWidth="1"/>
    <col min="5118" max="5118" width="24.28515625" style="1" customWidth="1"/>
    <col min="5119" max="5119" width="19.42578125" style="1" customWidth="1"/>
    <col min="5120" max="5120" width="18.85546875" style="1" customWidth="1"/>
    <col min="5121" max="5121" width="19.42578125" style="1" customWidth="1"/>
    <col min="5122" max="5122" width="19.85546875" style="1" customWidth="1"/>
    <col min="5123" max="5371" width="9.140625" style="1"/>
    <col min="5372" max="5372" width="15.42578125" style="1" customWidth="1"/>
    <col min="5373" max="5373" width="25.85546875" style="1" customWidth="1"/>
    <col min="5374" max="5374" width="24.28515625" style="1" customWidth="1"/>
    <col min="5375" max="5375" width="19.42578125" style="1" customWidth="1"/>
    <col min="5376" max="5376" width="18.85546875" style="1" customWidth="1"/>
    <col min="5377" max="5377" width="19.42578125" style="1" customWidth="1"/>
    <col min="5378" max="5378" width="19.85546875" style="1" customWidth="1"/>
    <col min="5379" max="5627" width="9.140625" style="1"/>
    <col min="5628" max="5628" width="15.42578125" style="1" customWidth="1"/>
    <col min="5629" max="5629" width="25.85546875" style="1" customWidth="1"/>
    <col min="5630" max="5630" width="24.28515625" style="1" customWidth="1"/>
    <col min="5631" max="5631" width="19.42578125" style="1" customWidth="1"/>
    <col min="5632" max="5632" width="18.85546875" style="1" customWidth="1"/>
    <col min="5633" max="5633" width="19.42578125" style="1" customWidth="1"/>
    <col min="5634" max="5634" width="19.85546875" style="1" customWidth="1"/>
    <col min="5635" max="5883" width="9.140625" style="1"/>
    <col min="5884" max="5884" width="15.42578125" style="1" customWidth="1"/>
    <col min="5885" max="5885" width="25.85546875" style="1" customWidth="1"/>
    <col min="5886" max="5886" width="24.28515625" style="1" customWidth="1"/>
    <col min="5887" max="5887" width="19.42578125" style="1" customWidth="1"/>
    <col min="5888" max="5888" width="18.85546875" style="1" customWidth="1"/>
    <col min="5889" max="5889" width="19.42578125" style="1" customWidth="1"/>
    <col min="5890" max="5890" width="19.85546875" style="1" customWidth="1"/>
    <col min="5891" max="6139" width="9.140625" style="1"/>
    <col min="6140" max="6140" width="15.42578125" style="1" customWidth="1"/>
    <col min="6141" max="6141" width="25.85546875" style="1" customWidth="1"/>
    <col min="6142" max="6142" width="24.28515625" style="1" customWidth="1"/>
    <col min="6143" max="6143" width="19.42578125" style="1" customWidth="1"/>
    <col min="6144" max="6144" width="18.85546875" style="1" customWidth="1"/>
    <col min="6145" max="6145" width="19.42578125" style="1" customWidth="1"/>
    <col min="6146" max="6146" width="19.85546875" style="1" customWidth="1"/>
    <col min="6147" max="6395" width="9.140625" style="1"/>
    <col min="6396" max="6396" width="15.42578125" style="1" customWidth="1"/>
    <col min="6397" max="6397" width="25.85546875" style="1" customWidth="1"/>
    <col min="6398" max="6398" width="24.28515625" style="1" customWidth="1"/>
    <col min="6399" max="6399" width="19.42578125" style="1" customWidth="1"/>
    <col min="6400" max="6400" width="18.85546875" style="1" customWidth="1"/>
    <col min="6401" max="6401" width="19.42578125" style="1" customWidth="1"/>
    <col min="6402" max="6402" width="19.85546875" style="1" customWidth="1"/>
    <col min="6403" max="6651" width="9.140625" style="1"/>
    <col min="6652" max="6652" width="15.42578125" style="1" customWidth="1"/>
    <col min="6653" max="6653" width="25.85546875" style="1" customWidth="1"/>
    <col min="6654" max="6654" width="24.28515625" style="1" customWidth="1"/>
    <col min="6655" max="6655" width="19.42578125" style="1" customWidth="1"/>
    <col min="6656" max="6656" width="18.85546875" style="1" customWidth="1"/>
    <col min="6657" max="6657" width="19.42578125" style="1" customWidth="1"/>
    <col min="6658" max="6658" width="19.85546875" style="1" customWidth="1"/>
    <col min="6659" max="6907" width="9.140625" style="1"/>
    <col min="6908" max="6908" width="15.42578125" style="1" customWidth="1"/>
    <col min="6909" max="6909" width="25.85546875" style="1" customWidth="1"/>
    <col min="6910" max="6910" width="24.28515625" style="1" customWidth="1"/>
    <col min="6911" max="6911" width="19.42578125" style="1" customWidth="1"/>
    <col min="6912" max="6912" width="18.85546875" style="1" customWidth="1"/>
    <col min="6913" max="6913" width="19.42578125" style="1" customWidth="1"/>
    <col min="6914" max="6914" width="19.85546875" style="1" customWidth="1"/>
    <col min="6915" max="7163" width="9.140625" style="1"/>
    <col min="7164" max="7164" width="15.42578125" style="1" customWidth="1"/>
    <col min="7165" max="7165" width="25.85546875" style="1" customWidth="1"/>
    <col min="7166" max="7166" width="24.28515625" style="1" customWidth="1"/>
    <col min="7167" max="7167" width="19.42578125" style="1" customWidth="1"/>
    <col min="7168" max="7168" width="18.85546875" style="1" customWidth="1"/>
    <col min="7169" max="7169" width="19.42578125" style="1" customWidth="1"/>
    <col min="7170" max="7170" width="19.85546875" style="1" customWidth="1"/>
    <col min="7171" max="7419" width="9.140625" style="1"/>
    <col min="7420" max="7420" width="15.42578125" style="1" customWidth="1"/>
    <col min="7421" max="7421" width="25.85546875" style="1" customWidth="1"/>
    <col min="7422" max="7422" width="24.28515625" style="1" customWidth="1"/>
    <col min="7423" max="7423" width="19.42578125" style="1" customWidth="1"/>
    <col min="7424" max="7424" width="18.85546875" style="1" customWidth="1"/>
    <col min="7425" max="7425" width="19.42578125" style="1" customWidth="1"/>
    <col min="7426" max="7426" width="19.85546875" style="1" customWidth="1"/>
    <col min="7427" max="7675" width="9.140625" style="1"/>
    <col min="7676" max="7676" width="15.42578125" style="1" customWidth="1"/>
    <col min="7677" max="7677" width="25.85546875" style="1" customWidth="1"/>
    <col min="7678" max="7678" width="24.28515625" style="1" customWidth="1"/>
    <col min="7679" max="7679" width="19.42578125" style="1" customWidth="1"/>
    <col min="7680" max="7680" width="18.85546875" style="1" customWidth="1"/>
    <col min="7681" max="7681" width="19.42578125" style="1" customWidth="1"/>
    <col min="7682" max="7682" width="19.85546875" style="1" customWidth="1"/>
    <col min="7683" max="7931" width="9.140625" style="1"/>
    <col min="7932" max="7932" width="15.42578125" style="1" customWidth="1"/>
    <col min="7933" max="7933" width="25.85546875" style="1" customWidth="1"/>
    <col min="7934" max="7934" width="24.28515625" style="1" customWidth="1"/>
    <col min="7935" max="7935" width="19.42578125" style="1" customWidth="1"/>
    <col min="7936" max="7936" width="18.85546875" style="1" customWidth="1"/>
    <col min="7937" max="7937" width="19.42578125" style="1" customWidth="1"/>
    <col min="7938" max="7938" width="19.85546875" style="1" customWidth="1"/>
    <col min="7939" max="8187" width="9.140625" style="1"/>
    <col min="8188" max="8188" width="15.42578125" style="1" customWidth="1"/>
    <col min="8189" max="8189" width="25.85546875" style="1" customWidth="1"/>
    <col min="8190" max="8190" width="24.28515625" style="1" customWidth="1"/>
    <col min="8191" max="8191" width="19.42578125" style="1" customWidth="1"/>
    <col min="8192" max="8192" width="18.85546875" style="1" customWidth="1"/>
    <col min="8193" max="8193" width="19.42578125" style="1" customWidth="1"/>
    <col min="8194" max="8194" width="19.85546875" style="1" customWidth="1"/>
    <col min="8195" max="8443" width="9.140625" style="1"/>
    <col min="8444" max="8444" width="15.42578125" style="1" customWidth="1"/>
    <col min="8445" max="8445" width="25.85546875" style="1" customWidth="1"/>
    <col min="8446" max="8446" width="24.28515625" style="1" customWidth="1"/>
    <col min="8447" max="8447" width="19.42578125" style="1" customWidth="1"/>
    <col min="8448" max="8448" width="18.85546875" style="1" customWidth="1"/>
    <col min="8449" max="8449" width="19.42578125" style="1" customWidth="1"/>
    <col min="8450" max="8450" width="19.85546875" style="1" customWidth="1"/>
    <col min="8451" max="8699" width="9.140625" style="1"/>
    <col min="8700" max="8700" width="15.42578125" style="1" customWidth="1"/>
    <col min="8701" max="8701" width="25.85546875" style="1" customWidth="1"/>
    <col min="8702" max="8702" width="24.28515625" style="1" customWidth="1"/>
    <col min="8703" max="8703" width="19.42578125" style="1" customWidth="1"/>
    <col min="8704" max="8704" width="18.85546875" style="1" customWidth="1"/>
    <col min="8705" max="8705" width="19.42578125" style="1" customWidth="1"/>
    <col min="8706" max="8706" width="19.85546875" style="1" customWidth="1"/>
    <col min="8707" max="8955" width="9.140625" style="1"/>
    <col min="8956" max="8956" width="15.42578125" style="1" customWidth="1"/>
    <col min="8957" max="8957" width="25.85546875" style="1" customWidth="1"/>
    <col min="8958" max="8958" width="24.28515625" style="1" customWidth="1"/>
    <col min="8959" max="8959" width="19.42578125" style="1" customWidth="1"/>
    <col min="8960" max="8960" width="18.85546875" style="1" customWidth="1"/>
    <col min="8961" max="8961" width="19.42578125" style="1" customWidth="1"/>
    <col min="8962" max="8962" width="19.85546875" style="1" customWidth="1"/>
    <col min="8963" max="9211" width="9.140625" style="1"/>
    <col min="9212" max="9212" width="15.42578125" style="1" customWidth="1"/>
    <col min="9213" max="9213" width="25.85546875" style="1" customWidth="1"/>
    <col min="9214" max="9214" width="24.28515625" style="1" customWidth="1"/>
    <col min="9215" max="9215" width="19.42578125" style="1" customWidth="1"/>
    <col min="9216" max="9216" width="18.85546875" style="1" customWidth="1"/>
    <col min="9217" max="9217" width="19.42578125" style="1" customWidth="1"/>
    <col min="9218" max="9218" width="19.85546875" style="1" customWidth="1"/>
    <col min="9219" max="9467" width="9.140625" style="1"/>
    <col min="9468" max="9468" width="15.42578125" style="1" customWidth="1"/>
    <col min="9469" max="9469" width="25.85546875" style="1" customWidth="1"/>
    <col min="9470" max="9470" width="24.28515625" style="1" customWidth="1"/>
    <col min="9471" max="9471" width="19.42578125" style="1" customWidth="1"/>
    <col min="9472" max="9472" width="18.85546875" style="1" customWidth="1"/>
    <col min="9473" max="9473" width="19.42578125" style="1" customWidth="1"/>
    <col min="9474" max="9474" width="19.85546875" style="1" customWidth="1"/>
    <col min="9475" max="9723" width="9.140625" style="1"/>
    <col min="9724" max="9724" width="15.42578125" style="1" customWidth="1"/>
    <col min="9725" max="9725" width="25.85546875" style="1" customWidth="1"/>
    <col min="9726" max="9726" width="24.28515625" style="1" customWidth="1"/>
    <col min="9727" max="9727" width="19.42578125" style="1" customWidth="1"/>
    <col min="9728" max="9728" width="18.85546875" style="1" customWidth="1"/>
    <col min="9729" max="9729" width="19.42578125" style="1" customWidth="1"/>
    <col min="9730" max="9730" width="19.85546875" style="1" customWidth="1"/>
    <col min="9731" max="9979" width="9.140625" style="1"/>
    <col min="9980" max="9980" width="15.42578125" style="1" customWidth="1"/>
    <col min="9981" max="9981" width="25.85546875" style="1" customWidth="1"/>
    <col min="9982" max="9982" width="24.28515625" style="1" customWidth="1"/>
    <col min="9983" max="9983" width="19.42578125" style="1" customWidth="1"/>
    <col min="9984" max="9984" width="18.85546875" style="1" customWidth="1"/>
    <col min="9985" max="9985" width="19.42578125" style="1" customWidth="1"/>
    <col min="9986" max="9986" width="19.85546875" style="1" customWidth="1"/>
    <col min="9987" max="10235" width="9.140625" style="1"/>
    <col min="10236" max="10236" width="15.42578125" style="1" customWidth="1"/>
    <col min="10237" max="10237" width="25.85546875" style="1" customWidth="1"/>
    <col min="10238" max="10238" width="24.28515625" style="1" customWidth="1"/>
    <col min="10239" max="10239" width="19.42578125" style="1" customWidth="1"/>
    <col min="10240" max="10240" width="18.85546875" style="1" customWidth="1"/>
    <col min="10241" max="10241" width="19.42578125" style="1" customWidth="1"/>
    <col min="10242" max="10242" width="19.85546875" style="1" customWidth="1"/>
    <col min="10243" max="10491" width="9.140625" style="1"/>
    <col min="10492" max="10492" width="15.42578125" style="1" customWidth="1"/>
    <col min="10493" max="10493" width="25.85546875" style="1" customWidth="1"/>
    <col min="10494" max="10494" width="24.28515625" style="1" customWidth="1"/>
    <col min="10495" max="10495" width="19.42578125" style="1" customWidth="1"/>
    <col min="10496" max="10496" width="18.85546875" style="1" customWidth="1"/>
    <col min="10497" max="10497" width="19.42578125" style="1" customWidth="1"/>
    <col min="10498" max="10498" width="19.85546875" style="1" customWidth="1"/>
    <col min="10499" max="10747" width="9.140625" style="1"/>
    <col min="10748" max="10748" width="15.42578125" style="1" customWidth="1"/>
    <col min="10749" max="10749" width="25.85546875" style="1" customWidth="1"/>
    <col min="10750" max="10750" width="24.28515625" style="1" customWidth="1"/>
    <col min="10751" max="10751" width="19.42578125" style="1" customWidth="1"/>
    <col min="10752" max="10752" width="18.85546875" style="1" customWidth="1"/>
    <col min="10753" max="10753" width="19.42578125" style="1" customWidth="1"/>
    <col min="10754" max="10754" width="19.85546875" style="1" customWidth="1"/>
    <col min="10755" max="11003" width="9.140625" style="1"/>
    <col min="11004" max="11004" width="15.42578125" style="1" customWidth="1"/>
    <col min="11005" max="11005" width="25.85546875" style="1" customWidth="1"/>
    <col min="11006" max="11006" width="24.28515625" style="1" customWidth="1"/>
    <col min="11007" max="11007" width="19.42578125" style="1" customWidth="1"/>
    <col min="11008" max="11008" width="18.85546875" style="1" customWidth="1"/>
    <col min="11009" max="11009" width="19.42578125" style="1" customWidth="1"/>
    <col min="11010" max="11010" width="19.85546875" style="1" customWidth="1"/>
    <col min="11011" max="11259" width="9.140625" style="1"/>
    <col min="11260" max="11260" width="15.42578125" style="1" customWidth="1"/>
    <col min="11261" max="11261" width="25.85546875" style="1" customWidth="1"/>
    <col min="11262" max="11262" width="24.28515625" style="1" customWidth="1"/>
    <col min="11263" max="11263" width="19.42578125" style="1" customWidth="1"/>
    <col min="11264" max="11264" width="18.85546875" style="1" customWidth="1"/>
    <col min="11265" max="11265" width="19.42578125" style="1" customWidth="1"/>
    <col min="11266" max="11266" width="19.85546875" style="1" customWidth="1"/>
    <col min="11267" max="11515" width="9.140625" style="1"/>
    <col min="11516" max="11516" width="15.42578125" style="1" customWidth="1"/>
    <col min="11517" max="11517" width="25.85546875" style="1" customWidth="1"/>
    <col min="11518" max="11518" width="24.28515625" style="1" customWidth="1"/>
    <col min="11519" max="11519" width="19.42578125" style="1" customWidth="1"/>
    <col min="11520" max="11520" width="18.85546875" style="1" customWidth="1"/>
    <col min="11521" max="11521" width="19.42578125" style="1" customWidth="1"/>
    <col min="11522" max="11522" width="19.85546875" style="1" customWidth="1"/>
    <col min="11523" max="11771" width="9.140625" style="1"/>
    <col min="11772" max="11772" width="15.42578125" style="1" customWidth="1"/>
    <col min="11773" max="11773" width="25.85546875" style="1" customWidth="1"/>
    <col min="11774" max="11774" width="24.28515625" style="1" customWidth="1"/>
    <col min="11775" max="11775" width="19.42578125" style="1" customWidth="1"/>
    <col min="11776" max="11776" width="18.85546875" style="1" customWidth="1"/>
    <col min="11777" max="11777" width="19.42578125" style="1" customWidth="1"/>
    <col min="11778" max="11778" width="19.85546875" style="1" customWidth="1"/>
    <col min="11779" max="12027" width="9.140625" style="1"/>
    <col min="12028" max="12028" width="15.42578125" style="1" customWidth="1"/>
    <col min="12029" max="12029" width="25.85546875" style="1" customWidth="1"/>
    <col min="12030" max="12030" width="24.28515625" style="1" customWidth="1"/>
    <col min="12031" max="12031" width="19.42578125" style="1" customWidth="1"/>
    <col min="12032" max="12032" width="18.85546875" style="1" customWidth="1"/>
    <col min="12033" max="12033" width="19.42578125" style="1" customWidth="1"/>
    <col min="12034" max="12034" width="19.85546875" style="1" customWidth="1"/>
    <col min="12035" max="12283" width="9.140625" style="1"/>
    <col min="12284" max="12284" width="15.42578125" style="1" customWidth="1"/>
    <col min="12285" max="12285" width="25.85546875" style="1" customWidth="1"/>
    <col min="12286" max="12286" width="24.28515625" style="1" customWidth="1"/>
    <col min="12287" max="12287" width="19.42578125" style="1" customWidth="1"/>
    <col min="12288" max="12288" width="18.85546875" style="1" customWidth="1"/>
    <col min="12289" max="12289" width="19.42578125" style="1" customWidth="1"/>
    <col min="12290" max="12290" width="19.85546875" style="1" customWidth="1"/>
    <col min="12291" max="12539" width="9.140625" style="1"/>
    <col min="12540" max="12540" width="15.42578125" style="1" customWidth="1"/>
    <col min="12541" max="12541" width="25.85546875" style="1" customWidth="1"/>
    <col min="12542" max="12542" width="24.28515625" style="1" customWidth="1"/>
    <col min="12543" max="12543" width="19.42578125" style="1" customWidth="1"/>
    <col min="12544" max="12544" width="18.85546875" style="1" customWidth="1"/>
    <col min="12545" max="12545" width="19.42578125" style="1" customWidth="1"/>
    <col min="12546" max="12546" width="19.85546875" style="1" customWidth="1"/>
    <col min="12547" max="12795" width="9.140625" style="1"/>
    <col min="12796" max="12796" width="15.42578125" style="1" customWidth="1"/>
    <col min="12797" max="12797" width="25.85546875" style="1" customWidth="1"/>
    <col min="12798" max="12798" width="24.28515625" style="1" customWidth="1"/>
    <col min="12799" max="12799" width="19.42578125" style="1" customWidth="1"/>
    <col min="12800" max="12800" width="18.85546875" style="1" customWidth="1"/>
    <col min="12801" max="12801" width="19.42578125" style="1" customWidth="1"/>
    <col min="12802" max="12802" width="19.85546875" style="1" customWidth="1"/>
    <col min="12803" max="13051" width="9.140625" style="1"/>
    <col min="13052" max="13052" width="15.42578125" style="1" customWidth="1"/>
    <col min="13053" max="13053" width="25.85546875" style="1" customWidth="1"/>
    <col min="13054" max="13054" width="24.28515625" style="1" customWidth="1"/>
    <col min="13055" max="13055" width="19.42578125" style="1" customWidth="1"/>
    <col min="13056" max="13056" width="18.85546875" style="1" customWidth="1"/>
    <col min="13057" max="13057" width="19.42578125" style="1" customWidth="1"/>
    <col min="13058" max="13058" width="19.85546875" style="1" customWidth="1"/>
    <col min="13059" max="13307" width="9.140625" style="1"/>
    <col min="13308" max="13308" width="15.42578125" style="1" customWidth="1"/>
    <col min="13309" max="13309" width="25.85546875" style="1" customWidth="1"/>
    <col min="13310" max="13310" width="24.28515625" style="1" customWidth="1"/>
    <col min="13311" max="13311" width="19.42578125" style="1" customWidth="1"/>
    <col min="13312" max="13312" width="18.85546875" style="1" customWidth="1"/>
    <col min="13313" max="13313" width="19.42578125" style="1" customWidth="1"/>
    <col min="13314" max="13314" width="19.85546875" style="1" customWidth="1"/>
    <col min="13315" max="13563" width="9.140625" style="1"/>
    <col min="13564" max="13564" width="15.42578125" style="1" customWidth="1"/>
    <col min="13565" max="13565" width="25.85546875" style="1" customWidth="1"/>
    <col min="13566" max="13566" width="24.28515625" style="1" customWidth="1"/>
    <col min="13567" max="13567" width="19.42578125" style="1" customWidth="1"/>
    <col min="13568" max="13568" width="18.85546875" style="1" customWidth="1"/>
    <col min="13569" max="13569" width="19.42578125" style="1" customWidth="1"/>
    <col min="13570" max="13570" width="19.85546875" style="1" customWidth="1"/>
    <col min="13571" max="13819" width="9.140625" style="1"/>
    <col min="13820" max="13820" width="15.42578125" style="1" customWidth="1"/>
    <col min="13821" max="13821" width="25.85546875" style="1" customWidth="1"/>
    <col min="13822" max="13822" width="24.28515625" style="1" customWidth="1"/>
    <col min="13823" max="13823" width="19.42578125" style="1" customWidth="1"/>
    <col min="13824" max="13824" width="18.85546875" style="1" customWidth="1"/>
    <col min="13825" max="13825" width="19.42578125" style="1" customWidth="1"/>
    <col min="13826" max="13826" width="19.85546875" style="1" customWidth="1"/>
    <col min="13827" max="14075" width="9.140625" style="1"/>
    <col min="14076" max="14076" width="15.42578125" style="1" customWidth="1"/>
    <col min="14077" max="14077" width="25.85546875" style="1" customWidth="1"/>
    <col min="14078" max="14078" width="24.28515625" style="1" customWidth="1"/>
    <col min="14079" max="14079" width="19.42578125" style="1" customWidth="1"/>
    <col min="14080" max="14080" width="18.85546875" style="1" customWidth="1"/>
    <col min="14081" max="14081" width="19.42578125" style="1" customWidth="1"/>
    <col min="14082" max="14082" width="19.85546875" style="1" customWidth="1"/>
    <col min="14083" max="14331" width="9.140625" style="1"/>
    <col min="14332" max="14332" width="15.42578125" style="1" customWidth="1"/>
    <col min="14333" max="14333" width="25.85546875" style="1" customWidth="1"/>
    <col min="14334" max="14334" width="24.28515625" style="1" customWidth="1"/>
    <col min="14335" max="14335" width="19.42578125" style="1" customWidth="1"/>
    <col min="14336" max="14336" width="18.85546875" style="1" customWidth="1"/>
    <col min="14337" max="14337" width="19.42578125" style="1" customWidth="1"/>
    <col min="14338" max="14338" width="19.85546875" style="1" customWidth="1"/>
    <col min="14339" max="14587" width="9.140625" style="1"/>
    <col min="14588" max="14588" width="15.42578125" style="1" customWidth="1"/>
    <col min="14589" max="14589" width="25.85546875" style="1" customWidth="1"/>
    <col min="14590" max="14590" width="24.28515625" style="1" customWidth="1"/>
    <col min="14591" max="14591" width="19.42578125" style="1" customWidth="1"/>
    <col min="14592" max="14592" width="18.85546875" style="1" customWidth="1"/>
    <col min="14593" max="14593" width="19.42578125" style="1" customWidth="1"/>
    <col min="14594" max="14594" width="19.85546875" style="1" customWidth="1"/>
    <col min="14595" max="14843" width="9.140625" style="1"/>
    <col min="14844" max="14844" width="15.42578125" style="1" customWidth="1"/>
    <col min="14845" max="14845" width="25.85546875" style="1" customWidth="1"/>
    <col min="14846" max="14846" width="24.28515625" style="1" customWidth="1"/>
    <col min="14847" max="14847" width="19.42578125" style="1" customWidth="1"/>
    <col min="14848" max="14848" width="18.85546875" style="1" customWidth="1"/>
    <col min="14849" max="14849" width="19.42578125" style="1" customWidth="1"/>
    <col min="14850" max="14850" width="19.85546875" style="1" customWidth="1"/>
    <col min="14851" max="15099" width="9.140625" style="1"/>
    <col min="15100" max="15100" width="15.42578125" style="1" customWidth="1"/>
    <col min="15101" max="15101" width="25.85546875" style="1" customWidth="1"/>
    <col min="15102" max="15102" width="24.28515625" style="1" customWidth="1"/>
    <col min="15103" max="15103" width="19.42578125" style="1" customWidth="1"/>
    <col min="15104" max="15104" width="18.85546875" style="1" customWidth="1"/>
    <col min="15105" max="15105" width="19.42578125" style="1" customWidth="1"/>
    <col min="15106" max="15106" width="19.85546875" style="1" customWidth="1"/>
    <col min="15107" max="15355" width="9.140625" style="1"/>
    <col min="15356" max="15356" width="15.42578125" style="1" customWidth="1"/>
    <col min="15357" max="15357" width="25.85546875" style="1" customWidth="1"/>
    <col min="15358" max="15358" width="24.28515625" style="1" customWidth="1"/>
    <col min="15359" max="15359" width="19.42578125" style="1" customWidth="1"/>
    <col min="15360" max="15360" width="18.85546875" style="1" customWidth="1"/>
    <col min="15361" max="15361" width="19.42578125" style="1" customWidth="1"/>
    <col min="15362" max="15362" width="19.85546875" style="1" customWidth="1"/>
    <col min="15363" max="15611" width="9.140625" style="1"/>
    <col min="15612" max="15612" width="15.42578125" style="1" customWidth="1"/>
    <col min="15613" max="15613" width="25.85546875" style="1" customWidth="1"/>
    <col min="15614" max="15614" width="24.28515625" style="1" customWidth="1"/>
    <col min="15615" max="15615" width="19.42578125" style="1" customWidth="1"/>
    <col min="15616" max="15616" width="18.85546875" style="1" customWidth="1"/>
    <col min="15617" max="15617" width="19.42578125" style="1" customWidth="1"/>
    <col min="15618" max="15618" width="19.85546875" style="1" customWidth="1"/>
    <col min="15619" max="15867" width="9.140625" style="1"/>
    <col min="15868" max="15868" width="15.42578125" style="1" customWidth="1"/>
    <col min="15869" max="15869" width="25.85546875" style="1" customWidth="1"/>
    <col min="15870" max="15870" width="24.28515625" style="1" customWidth="1"/>
    <col min="15871" max="15871" width="19.42578125" style="1" customWidth="1"/>
    <col min="15872" max="15872" width="18.85546875" style="1" customWidth="1"/>
    <col min="15873" max="15873" width="19.42578125" style="1" customWidth="1"/>
    <col min="15874" max="15874" width="19.85546875" style="1" customWidth="1"/>
    <col min="15875" max="16123" width="9.140625" style="1"/>
    <col min="16124" max="16124" width="15.42578125" style="1" customWidth="1"/>
    <col min="16125" max="16125" width="25.85546875" style="1" customWidth="1"/>
    <col min="16126" max="16126" width="24.28515625" style="1" customWidth="1"/>
    <col min="16127" max="16127" width="19.42578125" style="1" customWidth="1"/>
    <col min="16128" max="16128" width="18.85546875" style="1" customWidth="1"/>
    <col min="16129" max="16129" width="19.42578125" style="1" customWidth="1"/>
    <col min="16130" max="16130" width="19.85546875" style="1" customWidth="1"/>
    <col min="16131" max="16384" width="9.140625" style="1"/>
  </cols>
  <sheetData>
    <row r="2" spans="1:9" ht="41.25" customHeight="1">
      <c r="B2" s="53"/>
      <c r="C2" s="172" t="s">
        <v>73</v>
      </c>
      <c r="D2" s="172"/>
      <c r="E2" s="172"/>
      <c r="F2" s="172"/>
      <c r="G2" s="172"/>
    </row>
    <row r="3" spans="1:9" ht="29.25" customHeight="1">
      <c r="A3" s="173" t="s">
        <v>28</v>
      </c>
      <c r="B3" s="173"/>
      <c r="C3" s="173"/>
      <c r="D3" s="173"/>
      <c r="E3" s="173"/>
      <c r="F3" s="173"/>
      <c r="G3" s="173"/>
    </row>
    <row r="4" spans="1:9" ht="31.5" customHeight="1">
      <c r="A4" s="175"/>
      <c r="B4" s="175"/>
      <c r="C4" s="174" t="s">
        <v>29</v>
      </c>
      <c r="D4" s="174"/>
      <c r="E4" s="174"/>
      <c r="F4" s="174"/>
      <c r="G4" s="174"/>
      <c r="H4" s="50"/>
      <c r="I4" s="50"/>
    </row>
    <row r="5" spans="1:9" ht="67.5" customHeight="1">
      <c r="A5" s="175"/>
      <c r="B5" s="175"/>
      <c r="C5" s="176" t="s">
        <v>72</v>
      </c>
      <c r="D5" s="176"/>
      <c r="E5" s="176"/>
      <c r="F5" s="176"/>
      <c r="G5" s="176"/>
      <c r="H5" s="50"/>
      <c r="I5" s="50"/>
    </row>
    <row r="6" spans="1:9" s="43" customFormat="1" ht="31.5" customHeight="1">
      <c r="A6" s="41">
        <v>11308200000</v>
      </c>
      <c r="B6" s="42" t="s">
        <v>70</v>
      </c>
      <c r="C6" s="167">
        <v>41100</v>
      </c>
      <c r="D6" s="168"/>
      <c r="E6" s="168"/>
      <c r="F6" s="168"/>
      <c r="G6" s="169"/>
      <c r="H6" s="51"/>
      <c r="I6" s="51"/>
    </row>
    <row r="7" spans="1:9" ht="28.5" customHeight="1">
      <c r="A7" s="2"/>
      <c r="B7" s="3"/>
      <c r="C7" s="3"/>
      <c r="D7" s="3"/>
      <c r="E7" s="50"/>
      <c r="F7" s="50"/>
      <c r="G7" s="50"/>
      <c r="H7" s="50"/>
      <c r="I7" s="50"/>
    </row>
    <row r="8" spans="1:9" s="4" customFormat="1" ht="30.75" customHeight="1">
      <c r="A8" s="170" t="s">
        <v>3</v>
      </c>
      <c r="B8" s="170"/>
      <c r="C8" s="171" t="s">
        <v>4</v>
      </c>
      <c r="D8" s="171"/>
      <c r="E8" s="171"/>
      <c r="F8" s="171"/>
      <c r="G8" s="171"/>
      <c r="H8" s="52"/>
      <c r="I8" s="52"/>
    </row>
    <row r="9" spans="1:9">
      <c r="E9" s="50"/>
      <c r="F9" s="50"/>
      <c r="G9" s="50"/>
      <c r="H9" s="50"/>
      <c r="I9" s="50"/>
    </row>
    <row r="10" spans="1:9">
      <c r="E10" s="50"/>
      <c r="F10" s="50"/>
      <c r="G10" s="50"/>
      <c r="H10" s="50"/>
      <c r="I10" s="50"/>
    </row>
    <row r="11" spans="1:9">
      <c r="E11" s="50"/>
      <c r="F11" s="50"/>
      <c r="G11" s="50"/>
      <c r="H11" s="50"/>
      <c r="I11" s="50"/>
    </row>
    <row r="12" spans="1:9">
      <c r="E12" s="50"/>
      <c r="F12" s="50"/>
      <c r="G12" s="50"/>
      <c r="H12" s="50"/>
      <c r="I12" s="50"/>
    </row>
    <row r="13" spans="1:9">
      <c r="E13" s="50"/>
      <c r="F13" s="50"/>
      <c r="G13" s="50"/>
      <c r="H13" s="50"/>
      <c r="I13" s="50"/>
    </row>
    <row r="14" spans="1:9">
      <c r="E14" s="50"/>
      <c r="F14" s="50"/>
      <c r="G14" s="50"/>
      <c r="H14" s="50"/>
      <c r="I14" s="50"/>
    </row>
    <row r="15" spans="1:9">
      <c r="E15" s="50"/>
      <c r="F15" s="50"/>
      <c r="G15" s="50"/>
      <c r="H15" s="50"/>
      <c r="I15" s="50"/>
    </row>
  </sheetData>
  <mergeCells count="9">
    <mergeCell ref="C6:G6"/>
    <mergeCell ref="A8:B8"/>
    <mergeCell ref="C8:G8"/>
    <mergeCell ref="C2:G2"/>
    <mergeCell ref="A3:G3"/>
    <mergeCell ref="C4:G4"/>
    <mergeCell ref="A4:A5"/>
    <mergeCell ref="B4:B5"/>
    <mergeCell ref="C5:G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3" zoomScaleNormal="100" workbookViewId="0">
      <selection activeCell="G1" sqref="G1:K4"/>
    </sheetView>
  </sheetViews>
  <sheetFormatPr defaultRowHeight="15.75"/>
  <cols>
    <col min="1" max="1" width="17.28515625" style="10" customWidth="1"/>
    <col min="2" max="2" width="15" style="10" customWidth="1"/>
    <col min="3" max="3" width="15.5703125" style="10" customWidth="1"/>
    <col min="4" max="4" width="43" style="10" customWidth="1"/>
    <col min="5" max="5" width="38.5703125" style="36" customWidth="1"/>
    <col min="6" max="6" width="16.140625" style="10" customWidth="1"/>
    <col min="7" max="7" width="15.5703125" style="10" customWidth="1"/>
    <col min="8" max="8" width="14.5703125" style="10" customWidth="1"/>
    <col min="9" max="9" width="18.140625" style="64" customWidth="1"/>
    <col min="10" max="10" width="13" style="9" customWidth="1"/>
    <col min="11" max="256" width="7.85546875" style="9"/>
    <col min="257" max="257" width="13.7109375" style="9" customWidth="1"/>
    <col min="258" max="258" width="15" style="9" customWidth="1"/>
    <col min="259" max="259" width="13.7109375" style="9" customWidth="1"/>
    <col min="260" max="260" width="45.42578125" style="9" customWidth="1"/>
    <col min="261" max="261" width="38.5703125" style="9" customWidth="1"/>
    <col min="262" max="262" width="12.85546875" style="9" customWidth="1"/>
    <col min="263" max="263" width="15.5703125" style="9" customWidth="1"/>
    <col min="264" max="264" width="14.5703125" style="9" customWidth="1"/>
    <col min="265" max="265" width="18.140625" style="9" customWidth="1"/>
    <col min="266" max="266" width="15.85546875" style="9" customWidth="1"/>
    <col min="267" max="512" width="7.85546875" style="9"/>
    <col min="513" max="513" width="13.7109375" style="9" customWidth="1"/>
    <col min="514" max="514" width="15" style="9" customWidth="1"/>
    <col min="515" max="515" width="13.7109375" style="9" customWidth="1"/>
    <col min="516" max="516" width="45.42578125" style="9" customWidth="1"/>
    <col min="517" max="517" width="38.5703125" style="9" customWidth="1"/>
    <col min="518" max="518" width="12.85546875" style="9" customWidth="1"/>
    <col min="519" max="519" width="15.5703125" style="9" customWidth="1"/>
    <col min="520" max="520" width="14.5703125" style="9" customWidth="1"/>
    <col min="521" max="521" width="18.140625" style="9" customWidth="1"/>
    <col min="522" max="522" width="15.85546875" style="9" customWidth="1"/>
    <col min="523" max="768" width="7.85546875" style="9"/>
    <col min="769" max="769" width="13.7109375" style="9" customWidth="1"/>
    <col min="770" max="770" width="15" style="9" customWidth="1"/>
    <col min="771" max="771" width="13.7109375" style="9" customWidth="1"/>
    <col min="772" max="772" width="45.42578125" style="9" customWidth="1"/>
    <col min="773" max="773" width="38.5703125" style="9" customWidth="1"/>
    <col min="774" max="774" width="12.85546875" style="9" customWidth="1"/>
    <col min="775" max="775" width="15.5703125" style="9" customWidth="1"/>
    <col min="776" max="776" width="14.5703125" style="9" customWidth="1"/>
    <col min="777" max="777" width="18.140625" style="9" customWidth="1"/>
    <col min="778" max="778" width="15.85546875" style="9" customWidth="1"/>
    <col min="779" max="1024" width="9.140625" style="9"/>
    <col min="1025" max="1025" width="13.7109375" style="9" customWidth="1"/>
    <col min="1026" max="1026" width="15" style="9" customWidth="1"/>
    <col min="1027" max="1027" width="13.7109375" style="9" customWidth="1"/>
    <col min="1028" max="1028" width="45.42578125" style="9" customWidth="1"/>
    <col min="1029" max="1029" width="38.5703125" style="9" customWidth="1"/>
    <col min="1030" max="1030" width="12.85546875" style="9" customWidth="1"/>
    <col min="1031" max="1031" width="15.5703125" style="9" customWidth="1"/>
    <col min="1032" max="1032" width="14.5703125" style="9" customWidth="1"/>
    <col min="1033" max="1033" width="18.140625" style="9" customWidth="1"/>
    <col min="1034" max="1034" width="15.85546875" style="9" customWidth="1"/>
    <col min="1035" max="1280" width="7.85546875" style="9"/>
    <col min="1281" max="1281" width="13.7109375" style="9" customWidth="1"/>
    <col min="1282" max="1282" width="15" style="9" customWidth="1"/>
    <col min="1283" max="1283" width="13.7109375" style="9" customWidth="1"/>
    <col min="1284" max="1284" width="45.42578125" style="9" customWidth="1"/>
    <col min="1285" max="1285" width="38.5703125" style="9" customWidth="1"/>
    <col min="1286" max="1286" width="12.85546875" style="9" customWidth="1"/>
    <col min="1287" max="1287" width="15.5703125" style="9" customWidth="1"/>
    <col min="1288" max="1288" width="14.5703125" style="9" customWidth="1"/>
    <col min="1289" max="1289" width="18.140625" style="9" customWidth="1"/>
    <col min="1290" max="1290" width="15.85546875" style="9" customWidth="1"/>
    <col min="1291" max="1536" width="7.85546875" style="9"/>
    <col min="1537" max="1537" width="13.7109375" style="9" customWidth="1"/>
    <col min="1538" max="1538" width="15" style="9" customWidth="1"/>
    <col min="1539" max="1539" width="13.7109375" style="9" customWidth="1"/>
    <col min="1540" max="1540" width="45.42578125" style="9" customWidth="1"/>
    <col min="1541" max="1541" width="38.5703125" style="9" customWidth="1"/>
    <col min="1542" max="1542" width="12.85546875" style="9" customWidth="1"/>
    <col min="1543" max="1543" width="15.5703125" style="9" customWidth="1"/>
    <col min="1544" max="1544" width="14.5703125" style="9" customWidth="1"/>
    <col min="1545" max="1545" width="18.140625" style="9" customWidth="1"/>
    <col min="1546" max="1546" width="15.85546875" style="9" customWidth="1"/>
    <col min="1547" max="1792" width="7.85546875" style="9"/>
    <col min="1793" max="1793" width="13.7109375" style="9" customWidth="1"/>
    <col min="1794" max="1794" width="15" style="9" customWidth="1"/>
    <col min="1795" max="1795" width="13.7109375" style="9" customWidth="1"/>
    <col min="1796" max="1796" width="45.42578125" style="9" customWidth="1"/>
    <col min="1797" max="1797" width="38.5703125" style="9" customWidth="1"/>
    <col min="1798" max="1798" width="12.85546875" style="9" customWidth="1"/>
    <col min="1799" max="1799" width="15.5703125" style="9" customWidth="1"/>
    <col min="1800" max="1800" width="14.5703125" style="9" customWidth="1"/>
    <col min="1801" max="1801" width="18.140625" style="9" customWidth="1"/>
    <col min="1802" max="1802" width="15.85546875" style="9" customWidth="1"/>
    <col min="1803" max="2048" width="9.140625" style="9"/>
    <col min="2049" max="2049" width="13.7109375" style="9" customWidth="1"/>
    <col min="2050" max="2050" width="15" style="9" customWidth="1"/>
    <col min="2051" max="2051" width="13.7109375" style="9" customWidth="1"/>
    <col min="2052" max="2052" width="45.42578125" style="9" customWidth="1"/>
    <col min="2053" max="2053" width="38.5703125" style="9" customWidth="1"/>
    <col min="2054" max="2054" width="12.85546875" style="9" customWidth="1"/>
    <col min="2055" max="2055" width="15.5703125" style="9" customWidth="1"/>
    <col min="2056" max="2056" width="14.5703125" style="9" customWidth="1"/>
    <col min="2057" max="2057" width="18.140625" style="9" customWidth="1"/>
    <col min="2058" max="2058" width="15.85546875" style="9" customWidth="1"/>
    <col min="2059" max="2304" width="7.85546875" style="9"/>
    <col min="2305" max="2305" width="13.7109375" style="9" customWidth="1"/>
    <col min="2306" max="2306" width="15" style="9" customWidth="1"/>
    <col min="2307" max="2307" width="13.7109375" style="9" customWidth="1"/>
    <col min="2308" max="2308" width="45.42578125" style="9" customWidth="1"/>
    <col min="2309" max="2309" width="38.5703125" style="9" customWidth="1"/>
    <col min="2310" max="2310" width="12.85546875" style="9" customWidth="1"/>
    <col min="2311" max="2311" width="15.5703125" style="9" customWidth="1"/>
    <col min="2312" max="2312" width="14.5703125" style="9" customWidth="1"/>
    <col min="2313" max="2313" width="18.140625" style="9" customWidth="1"/>
    <col min="2314" max="2314" width="15.85546875" style="9" customWidth="1"/>
    <col min="2315" max="2560" width="7.85546875" style="9"/>
    <col min="2561" max="2561" width="13.7109375" style="9" customWidth="1"/>
    <col min="2562" max="2562" width="15" style="9" customWidth="1"/>
    <col min="2563" max="2563" width="13.7109375" style="9" customWidth="1"/>
    <col min="2564" max="2564" width="45.42578125" style="9" customWidth="1"/>
    <col min="2565" max="2565" width="38.5703125" style="9" customWidth="1"/>
    <col min="2566" max="2566" width="12.85546875" style="9" customWidth="1"/>
    <col min="2567" max="2567" width="15.5703125" style="9" customWidth="1"/>
    <col min="2568" max="2568" width="14.5703125" style="9" customWidth="1"/>
    <col min="2569" max="2569" width="18.140625" style="9" customWidth="1"/>
    <col min="2570" max="2570" width="15.85546875" style="9" customWidth="1"/>
    <col min="2571" max="2816" width="7.85546875" style="9"/>
    <col min="2817" max="2817" width="13.7109375" style="9" customWidth="1"/>
    <col min="2818" max="2818" width="15" style="9" customWidth="1"/>
    <col min="2819" max="2819" width="13.7109375" style="9" customWidth="1"/>
    <col min="2820" max="2820" width="45.42578125" style="9" customWidth="1"/>
    <col min="2821" max="2821" width="38.5703125" style="9" customWidth="1"/>
    <col min="2822" max="2822" width="12.85546875" style="9" customWidth="1"/>
    <col min="2823" max="2823" width="15.5703125" style="9" customWidth="1"/>
    <col min="2824" max="2824" width="14.5703125" style="9" customWidth="1"/>
    <col min="2825" max="2825" width="18.140625" style="9" customWidth="1"/>
    <col min="2826" max="2826" width="15.85546875" style="9" customWidth="1"/>
    <col min="2827" max="3072" width="9.140625" style="9"/>
    <col min="3073" max="3073" width="13.7109375" style="9" customWidth="1"/>
    <col min="3074" max="3074" width="15" style="9" customWidth="1"/>
    <col min="3075" max="3075" width="13.7109375" style="9" customWidth="1"/>
    <col min="3076" max="3076" width="45.42578125" style="9" customWidth="1"/>
    <col min="3077" max="3077" width="38.5703125" style="9" customWidth="1"/>
    <col min="3078" max="3078" width="12.85546875" style="9" customWidth="1"/>
    <col min="3079" max="3079" width="15.5703125" style="9" customWidth="1"/>
    <col min="3080" max="3080" width="14.5703125" style="9" customWidth="1"/>
    <col min="3081" max="3081" width="18.140625" style="9" customWidth="1"/>
    <col min="3082" max="3082" width="15.85546875" style="9" customWidth="1"/>
    <col min="3083" max="3328" width="7.85546875" style="9"/>
    <col min="3329" max="3329" width="13.7109375" style="9" customWidth="1"/>
    <col min="3330" max="3330" width="15" style="9" customWidth="1"/>
    <col min="3331" max="3331" width="13.7109375" style="9" customWidth="1"/>
    <col min="3332" max="3332" width="45.42578125" style="9" customWidth="1"/>
    <col min="3333" max="3333" width="38.5703125" style="9" customWidth="1"/>
    <col min="3334" max="3334" width="12.85546875" style="9" customWidth="1"/>
    <col min="3335" max="3335" width="15.5703125" style="9" customWidth="1"/>
    <col min="3336" max="3336" width="14.5703125" style="9" customWidth="1"/>
    <col min="3337" max="3337" width="18.140625" style="9" customWidth="1"/>
    <col min="3338" max="3338" width="15.85546875" style="9" customWidth="1"/>
    <col min="3339" max="3584" width="7.85546875" style="9"/>
    <col min="3585" max="3585" width="13.7109375" style="9" customWidth="1"/>
    <col min="3586" max="3586" width="15" style="9" customWidth="1"/>
    <col min="3587" max="3587" width="13.7109375" style="9" customWidth="1"/>
    <col min="3588" max="3588" width="45.42578125" style="9" customWidth="1"/>
    <col min="3589" max="3589" width="38.5703125" style="9" customWidth="1"/>
    <col min="3590" max="3590" width="12.85546875" style="9" customWidth="1"/>
    <col min="3591" max="3591" width="15.5703125" style="9" customWidth="1"/>
    <col min="3592" max="3592" width="14.5703125" style="9" customWidth="1"/>
    <col min="3593" max="3593" width="18.140625" style="9" customWidth="1"/>
    <col min="3594" max="3594" width="15.85546875" style="9" customWidth="1"/>
    <col min="3595" max="3840" width="7.85546875" style="9"/>
    <col min="3841" max="3841" width="13.7109375" style="9" customWidth="1"/>
    <col min="3842" max="3842" width="15" style="9" customWidth="1"/>
    <col min="3843" max="3843" width="13.7109375" style="9" customWidth="1"/>
    <col min="3844" max="3844" width="45.42578125" style="9" customWidth="1"/>
    <col min="3845" max="3845" width="38.5703125" style="9" customWidth="1"/>
    <col min="3846" max="3846" width="12.85546875" style="9" customWidth="1"/>
    <col min="3847" max="3847" width="15.5703125" style="9" customWidth="1"/>
    <col min="3848" max="3848" width="14.5703125" style="9" customWidth="1"/>
    <col min="3849" max="3849" width="18.140625" style="9" customWidth="1"/>
    <col min="3850" max="3850" width="15.85546875" style="9" customWidth="1"/>
    <col min="3851" max="4096" width="9.140625" style="9"/>
    <col min="4097" max="4097" width="13.7109375" style="9" customWidth="1"/>
    <col min="4098" max="4098" width="15" style="9" customWidth="1"/>
    <col min="4099" max="4099" width="13.7109375" style="9" customWidth="1"/>
    <col min="4100" max="4100" width="45.42578125" style="9" customWidth="1"/>
    <col min="4101" max="4101" width="38.5703125" style="9" customWidth="1"/>
    <col min="4102" max="4102" width="12.85546875" style="9" customWidth="1"/>
    <col min="4103" max="4103" width="15.5703125" style="9" customWidth="1"/>
    <col min="4104" max="4104" width="14.5703125" style="9" customWidth="1"/>
    <col min="4105" max="4105" width="18.140625" style="9" customWidth="1"/>
    <col min="4106" max="4106" width="15.85546875" style="9" customWidth="1"/>
    <col min="4107" max="4352" width="7.85546875" style="9"/>
    <col min="4353" max="4353" width="13.7109375" style="9" customWidth="1"/>
    <col min="4354" max="4354" width="15" style="9" customWidth="1"/>
    <col min="4355" max="4355" width="13.7109375" style="9" customWidth="1"/>
    <col min="4356" max="4356" width="45.42578125" style="9" customWidth="1"/>
    <col min="4357" max="4357" width="38.5703125" style="9" customWidth="1"/>
    <col min="4358" max="4358" width="12.85546875" style="9" customWidth="1"/>
    <col min="4359" max="4359" width="15.5703125" style="9" customWidth="1"/>
    <col min="4360" max="4360" width="14.5703125" style="9" customWidth="1"/>
    <col min="4361" max="4361" width="18.140625" style="9" customWidth="1"/>
    <col min="4362" max="4362" width="15.85546875" style="9" customWidth="1"/>
    <col min="4363" max="4608" width="7.85546875" style="9"/>
    <col min="4609" max="4609" width="13.7109375" style="9" customWidth="1"/>
    <col min="4610" max="4610" width="15" style="9" customWidth="1"/>
    <col min="4611" max="4611" width="13.7109375" style="9" customWidth="1"/>
    <col min="4612" max="4612" width="45.42578125" style="9" customWidth="1"/>
    <col min="4613" max="4613" width="38.5703125" style="9" customWidth="1"/>
    <col min="4614" max="4614" width="12.85546875" style="9" customWidth="1"/>
    <col min="4615" max="4615" width="15.5703125" style="9" customWidth="1"/>
    <col min="4616" max="4616" width="14.5703125" style="9" customWidth="1"/>
    <col min="4617" max="4617" width="18.140625" style="9" customWidth="1"/>
    <col min="4618" max="4618" width="15.85546875" style="9" customWidth="1"/>
    <col min="4619" max="4864" width="7.85546875" style="9"/>
    <col min="4865" max="4865" width="13.7109375" style="9" customWidth="1"/>
    <col min="4866" max="4866" width="15" style="9" customWidth="1"/>
    <col min="4867" max="4867" width="13.7109375" style="9" customWidth="1"/>
    <col min="4868" max="4868" width="45.42578125" style="9" customWidth="1"/>
    <col min="4869" max="4869" width="38.5703125" style="9" customWidth="1"/>
    <col min="4870" max="4870" width="12.85546875" style="9" customWidth="1"/>
    <col min="4871" max="4871" width="15.5703125" style="9" customWidth="1"/>
    <col min="4872" max="4872" width="14.5703125" style="9" customWidth="1"/>
    <col min="4873" max="4873" width="18.140625" style="9" customWidth="1"/>
    <col min="4874" max="4874" width="15.85546875" style="9" customWidth="1"/>
    <col min="4875" max="5120" width="9.140625" style="9"/>
    <col min="5121" max="5121" width="13.7109375" style="9" customWidth="1"/>
    <col min="5122" max="5122" width="15" style="9" customWidth="1"/>
    <col min="5123" max="5123" width="13.7109375" style="9" customWidth="1"/>
    <col min="5124" max="5124" width="45.42578125" style="9" customWidth="1"/>
    <col min="5125" max="5125" width="38.5703125" style="9" customWidth="1"/>
    <col min="5126" max="5126" width="12.85546875" style="9" customWidth="1"/>
    <col min="5127" max="5127" width="15.5703125" style="9" customWidth="1"/>
    <col min="5128" max="5128" width="14.5703125" style="9" customWidth="1"/>
    <col min="5129" max="5129" width="18.140625" style="9" customWidth="1"/>
    <col min="5130" max="5130" width="15.85546875" style="9" customWidth="1"/>
    <col min="5131" max="5376" width="7.85546875" style="9"/>
    <col min="5377" max="5377" width="13.7109375" style="9" customWidth="1"/>
    <col min="5378" max="5378" width="15" style="9" customWidth="1"/>
    <col min="5379" max="5379" width="13.7109375" style="9" customWidth="1"/>
    <col min="5380" max="5380" width="45.42578125" style="9" customWidth="1"/>
    <col min="5381" max="5381" width="38.5703125" style="9" customWidth="1"/>
    <col min="5382" max="5382" width="12.85546875" style="9" customWidth="1"/>
    <col min="5383" max="5383" width="15.5703125" style="9" customWidth="1"/>
    <col min="5384" max="5384" width="14.5703125" style="9" customWidth="1"/>
    <col min="5385" max="5385" width="18.140625" style="9" customWidth="1"/>
    <col min="5386" max="5386" width="15.85546875" style="9" customWidth="1"/>
    <col min="5387" max="5632" width="7.85546875" style="9"/>
    <col min="5633" max="5633" width="13.7109375" style="9" customWidth="1"/>
    <col min="5634" max="5634" width="15" style="9" customWidth="1"/>
    <col min="5635" max="5635" width="13.7109375" style="9" customWidth="1"/>
    <col min="5636" max="5636" width="45.42578125" style="9" customWidth="1"/>
    <col min="5637" max="5637" width="38.5703125" style="9" customWidth="1"/>
    <col min="5638" max="5638" width="12.85546875" style="9" customWidth="1"/>
    <col min="5639" max="5639" width="15.5703125" style="9" customWidth="1"/>
    <col min="5640" max="5640" width="14.5703125" style="9" customWidth="1"/>
    <col min="5641" max="5641" width="18.140625" style="9" customWidth="1"/>
    <col min="5642" max="5642" width="15.85546875" style="9" customWidth="1"/>
    <col min="5643" max="5888" width="7.85546875" style="9"/>
    <col min="5889" max="5889" width="13.7109375" style="9" customWidth="1"/>
    <col min="5890" max="5890" width="15" style="9" customWidth="1"/>
    <col min="5891" max="5891" width="13.7109375" style="9" customWidth="1"/>
    <col min="5892" max="5892" width="45.42578125" style="9" customWidth="1"/>
    <col min="5893" max="5893" width="38.5703125" style="9" customWidth="1"/>
    <col min="5894" max="5894" width="12.85546875" style="9" customWidth="1"/>
    <col min="5895" max="5895" width="15.5703125" style="9" customWidth="1"/>
    <col min="5896" max="5896" width="14.5703125" style="9" customWidth="1"/>
    <col min="5897" max="5897" width="18.140625" style="9" customWidth="1"/>
    <col min="5898" max="5898" width="15.85546875" style="9" customWidth="1"/>
    <col min="5899" max="6144" width="9.140625" style="9"/>
    <col min="6145" max="6145" width="13.7109375" style="9" customWidth="1"/>
    <col min="6146" max="6146" width="15" style="9" customWidth="1"/>
    <col min="6147" max="6147" width="13.7109375" style="9" customWidth="1"/>
    <col min="6148" max="6148" width="45.42578125" style="9" customWidth="1"/>
    <col min="6149" max="6149" width="38.5703125" style="9" customWidth="1"/>
    <col min="6150" max="6150" width="12.85546875" style="9" customWidth="1"/>
    <col min="6151" max="6151" width="15.5703125" style="9" customWidth="1"/>
    <col min="6152" max="6152" width="14.5703125" style="9" customWidth="1"/>
    <col min="6153" max="6153" width="18.140625" style="9" customWidth="1"/>
    <col min="6154" max="6154" width="15.85546875" style="9" customWidth="1"/>
    <col min="6155" max="6400" width="7.85546875" style="9"/>
    <col min="6401" max="6401" width="13.7109375" style="9" customWidth="1"/>
    <col min="6402" max="6402" width="15" style="9" customWidth="1"/>
    <col min="6403" max="6403" width="13.7109375" style="9" customWidth="1"/>
    <col min="6404" max="6404" width="45.42578125" style="9" customWidth="1"/>
    <col min="6405" max="6405" width="38.5703125" style="9" customWidth="1"/>
    <col min="6406" max="6406" width="12.85546875" style="9" customWidth="1"/>
    <col min="6407" max="6407" width="15.5703125" style="9" customWidth="1"/>
    <col min="6408" max="6408" width="14.5703125" style="9" customWidth="1"/>
    <col min="6409" max="6409" width="18.140625" style="9" customWidth="1"/>
    <col min="6410" max="6410" width="15.85546875" style="9" customWidth="1"/>
    <col min="6411" max="6656" width="7.85546875" style="9"/>
    <col min="6657" max="6657" width="13.7109375" style="9" customWidth="1"/>
    <col min="6658" max="6658" width="15" style="9" customWidth="1"/>
    <col min="6659" max="6659" width="13.7109375" style="9" customWidth="1"/>
    <col min="6660" max="6660" width="45.42578125" style="9" customWidth="1"/>
    <col min="6661" max="6661" width="38.5703125" style="9" customWidth="1"/>
    <col min="6662" max="6662" width="12.85546875" style="9" customWidth="1"/>
    <col min="6663" max="6663" width="15.5703125" style="9" customWidth="1"/>
    <col min="6664" max="6664" width="14.5703125" style="9" customWidth="1"/>
    <col min="6665" max="6665" width="18.140625" style="9" customWidth="1"/>
    <col min="6666" max="6666" width="15.85546875" style="9" customWidth="1"/>
    <col min="6667" max="6912" width="7.85546875" style="9"/>
    <col min="6913" max="6913" width="13.7109375" style="9" customWidth="1"/>
    <col min="6914" max="6914" width="15" style="9" customWidth="1"/>
    <col min="6915" max="6915" width="13.7109375" style="9" customWidth="1"/>
    <col min="6916" max="6916" width="45.42578125" style="9" customWidth="1"/>
    <col min="6917" max="6917" width="38.5703125" style="9" customWidth="1"/>
    <col min="6918" max="6918" width="12.85546875" style="9" customWidth="1"/>
    <col min="6919" max="6919" width="15.5703125" style="9" customWidth="1"/>
    <col min="6920" max="6920" width="14.5703125" style="9" customWidth="1"/>
    <col min="6921" max="6921" width="18.140625" style="9" customWidth="1"/>
    <col min="6922" max="6922" width="15.85546875" style="9" customWidth="1"/>
    <col min="6923" max="7168" width="9.140625" style="9"/>
    <col min="7169" max="7169" width="13.7109375" style="9" customWidth="1"/>
    <col min="7170" max="7170" width="15" style="9" customWidth="1"/>
    <col min="7171" max="7171" width="13.7109375" style="9" customWidth="1"/>
    <col min="7172" max="7172" width="45.42578125" style="9" customWidth="1"/>
    <col min="7173" max="7173" width="38.5703125" style="9" customWidth="1"/>
    <col min="7174" max="7174" width="12.85546875" style="9" customWidth="1"/>
    <col min="7175" max="7175" width="15.5703125" style="9" customWidth="1"/>
    <col min="7176" max="7176" width="14.5703125" style="9" customWidth="1"/>
    <col min="7177" max="7177" width="18.140625" style="9" customWidth="1"/>
    <col min="7178" max="7178" width="15.85546875" style="9" customWidth="1"/>
    <col min="7179" max="7424" width="7.85546875" style="9"/>
    <col min="7425" max="7425" width="13.7109375" style="9" customWidth="1"/>
    <col min="7426" max="7426" width="15" style="9" customWidth="1"/>
    <col min="7427" max="7427" width="13.7109375" style="9" customWidth="1"/>
    <col min="7428" max="7428" width="45.42578125" style="9" customWidth="1"/>
    <col min="7429" max="7429" width="38.5703125" style="9" customWidth="1"/>
    <col min="7430" max="7430" width="12.85546875" style="9" customWidth="1"/>
    <col min="7431" max="7431" width="15.5703125" style="9" customWidth="1"/>
    <col min="7432" max="7432" width="14.5703125" style="9" customWidth="1"/>
    <col min="7433" max="7433" width="18.140625" style="9" customWidth="1"/>
    <col min="7434" max="7434" width="15.85546875" style="9" customWidth="1"/>
    <col min="7435" max="7680" width="7.85546875" style="9"/>
    <col min="7681" max="7681" width="13.7109375" style="9" customWidth="1"/>
    <col min="7682" max="7682" width="15" style="9" customWidth="1"/>
    <col min="7683" max="7683" width="13.7109375" style="9" customWidth="1"/>
    <col min="7684" max="7684" width="45.42578125" style="9" customWidth="1"/>
    <col min="7685" max="7685" width="38.5703125" style="9" customWidth="1"/>
    <col min="7686" max="7686" width="12.85546875" style="9" customWidth="1"/>
    <col min="7687" max="7687" width="15.5703125" style="9" customWidth="1"/>
    <col min="7688" max="7688" width="14.5703125" style="9" customWidth="1"/>
    <col min="7689" max="7689" width="18.140625" style="9" customWidth="1"/>
    <col min="7690" max="7690" width="15.85546875" style="9" customWidth="1"/>
    <col min="7691" max="7936" width="7.85546875" style="9"/>
    <col min="7937" max="7937" width="13.7109375" style="9" customWidth="1"/>
    <col min="7938" max="7938" width="15" style="9" customWidth="1"/>
    <col min="7939" max="7939" width="13.7109375" style="9" customWidth="1"/>
    <col min="7940" max="7940" width="45.42578125" style="9" customWidth="1"/>
    <col min="7941" max="7941" width="38.5703125" style="9" customWidth="1"/>
    <col min="7942" max="7942" width="12.85546875" style="9" customWidth="1"/>
    <col min="7943" max="7943" width="15.5703125" style="9" customWidth="1"/>
    <col min="7944" max="7944" width="14.5703125" style="9" customWidth="1"/>
    <col min="7945" max="7945" width="18.140625" style="9" customWidth="1"/>
    <col min="7946" max="7946" width="15.85546875" style="9" customWidth="1"/>
    <col min="7947" max="8192" width="9.140625" style="9"/>
    <col min="8193" max="8193" width="13.7109375" style="9" customWidth="1"/>
    <col min="8194" max="8194" width="15" style="9" customWidth="1"/>
    <col min="8195" max="8195" width="13.7109375" style="9" customWidth="1"/>
    <col min="8196" max="8196" width="45.42578125" style="9" customWidth="1"/>
    <col min="8197" max="8197" width="38.5703125" style="9" customWidth="1"/>
    <col min="8198" max="8198" width="12.85546875" style="9" customWidth="1"/>
    <col min="8199" max="8199" width="15.5703125" style="9" customWidth="1"/>
    <col min="8200" max="8200" width="14.5703125" style="9" customWidth="1"/>
    <col min="8201" max="8201" width="18.140625" style="9" customWidth="1"/>
    <col min="8202" max="8202" width="15.85546875" style="9" customWidth="1"/>
    <col min="8203" max="8448" width="7.85546875" style="9"/>
    <col min="8449" max="8449" width="13.7109375" style="9" customWidth="1"/>
    <col min="8450" max="8450" width="15" style="9" customWidth="1"/>
    <col min="8451" max="8451" width="13.7109375" style="9" customWidth="1"/>
    <col min="8452" max="8452" width="45.42578125" style="9" customWidth="1"/>
    <col min="8453" max="8453" width="38.5703125" style="9" customWidth="1"/>
    <col min="8454" max="8454" width="12.85546875" style="9" customWidth="1"/>
    <col min="8455" max="8455" width="15.5703125" style="9" customWidth="1"/>
    <col min="8456" max="8456" width="14.5703125" style="9" customWidth="1"/>
    <col min="8457" max="8457" width="18.140625" style="9" customWidth="1"/>
    <col min="8458" max="8458" width="15.85546875" style="9" customWidth="1"/>
    <col min="8459" max="8704" width="7.85546875" style="9"/>
    <col min="8705" max="8705" width="13.7109375" style="9" customWidth="1"/>
    <col min="8706" max="8706" width="15" style="9" customWidth="1"/>
    <col min="8707" max="8707" width="13.7109375" style="9" customWidth="1"/>
    <col min="8708" max="8708" width="45.42578125" style="9" customWidth="1"/>
    <col min="8709" max="8709" width="38.5703125" style="9" customWidth="1"/>
    <col min="8710" max="8710" width="12.85546875" style="9" customWidth="1"/>
    <col min="8711" max="8711" width="15.5703125" style="9" customWidth="1"/>
    <col min="8712" max="8712" width="14.5703125" style="9" customWidth="1"/>
    <col min="8713" max="8713" width="18.140625" style="9" customWidth="1"/>
    <col min="8714" max="8714" width="15.85546875" style="9" customWidth="1"/>
    <col min="8715" max="8960" width="7.85546875" style="9"/>
    <col min="8961" max="8961" width="13.7109375" style="9" customWidth="1"/>
    <col min="8962" max="8962" width="15" style="9" customWidth="1"/>
    <col min="8963" max="8963" width="13.7109375" style="9" customWidth="1"/>
    <col min="8964" max="8964" width="45.42578125" style="9" customWidth="1"/>
    <col min="8965" max="8965" width="38.5703125" style="9" customWidth="1"/>
    <col min="8966" max="8966" width="12.85546875" style="9" customWidth="1"/>
    <col min="8967" max="8967" width="15.5703125" style="9" customWidth="1"/>
    <col min="8968" max="8968" width="14.5703125" style="9" customWidth="1"/>
    <col min="8969" max="8969" width="18.140625" style="9" customWidth="1"/>
    <col min="8970" max="8970" width="15.85546875" style="9" customWidth="1"/>
    <col min="8971" max="9216" width="9.140625" style="9"/>
    <col min="9217" max="9217" width="13.7109375" style="9" customWidth="1"/>
    <col min="9218" max="9218" width="15" style="9" customWidth="1"/>
    <col min="9219" max="9219" width="13.7109375" style="9" customWidth="1"/>
    <col min="9220" max="9220" width="45.42578125" style="9" customWidth="1"/>
    <col min="9221" max="9221" width="38.5703125" style="9" customWidth="1"/>
    <col min="9222" max="9222" width="12.85546875" style="9" customWidth="1"/>
    <col min="9223" max="9223" width="15.5703125" style="9" customWidth="1"/>
    <col min="9224" max="9224" width="14.5703125" style="9" customWidth="1"/>
    <col min="9225" max="9225" width="18.140625" style="9" customWidth="1"/>
    <col min="9226" max="9226" width="15.85546875" style="9" customWidth="1"/>
    <col min="9227" max="9472" width="7.85546875" style="9"/>
    <col min="9473" max="9473" width="13.7109375" style="9" customWidth="1"/>
    <col min="9474" max="9474" width="15" style="9" customWidth="1"/>
    <col min="9475" max="9475" width="13.7109375" style="9" customWidth="1"/>
    <col min="9476" max="9476" width="45.42578125" style="9" customWidth="1"/>
    <col min="9477" max="9477" width="38.5703125" style="9" customWidth="1"/>
    <col min="9478" max="9478" width="12.85546875" style="9" customWidth="1"/>
    <col min="9479" max="9479" width="15.5703125" style="9" customWidth="1"/>
    <col min="9480" max="9480" width="14.5703125" style="9" customWidth="1"/>
    <col min="9481" max="9481" width="18.140625" style="9" customWidth="1"/>
    <col min="9482" max="9482" width="15.85546875" style="9" customWidth="1"/>
    <col min="9483" max="9728" width="7.85546875" style="9"/>
    <col min="9729" max="9729" width="13.7109375" style="9" customWidth="1"/>
    <col min="9730" max="9730" width="15" style="9" customWidth="1"/>
    <col min="9731" max="9731" width="13.7109375" style="9" customWidth="1"/>
    <col min="9732" max="9732" width="45.42578125" style="9" customWidth="1"/>
    <col min="9733" max="9733" width="38.5703125" style="9" customWidth="1"/>
    <col min="9734" max="9734" width="12.85546875" style="9" customWidth="1"/>
    <col min="9735" max="9735" width="15.5703125" style="9" customWidth="1"/>
    <col min="9736" max="9736" width="14.5703125" style="9" customWidth="1"/>
    <col min="9737" max="9737" width="18.140625" style="9" customWidth="1"/>
    <col min="9738" max="9738" width="15.85546875" style="9" customWidth="1"/>
    <col min="9739" max="9984" width="7.85546875" style="9"/>
    <col min="9985" max="9985" width="13.7109375" style="9" customWidth="1"/>
    <col min="9986" max="9986" width="15" style="9" customWidth="1"/>
    <col min="9987" max="9987" width="13.7109375" style="9" customWidth="1"/>
    <col min="9988" max="9988" width="45.42578125" style="9" customWidth="1"/>
    <col min="9989" max="9989" width="38.5703125" style="9" customWidth="1"/>
    <col min="9990" max="9990" width="12.85546875" style="9" customWidth="1"/>
    <col min="9991" max="9991" width="15.5703125" style="9" customWidth="1"/>
    <col min="9992" max="9992" width="14.5703125" style="9" customWidth="1"/>
    <col min="9993" max="9993" width="18.140625" style="9" customWidth="1"/>
    <col min="9994" max="9994" width="15.85546875" style="9" customWidth="1"/>
    <col min="9995" max="10240" width="9.140625" style="9"/>
    <col min="10241" max="10241" width="13.7109375" style="9" customWidth="1"/>
    <col min="10242" max="10242" width="15" style="9" customWidth="1"/>
    <col min="10243" max="10243" width="13.7109375" style="9" customWidth="1"/>
    <col min="10244" max="10244" width="45.42578125" style="9" customWidth="1"/>
    <col min="10245" max="10245" width="38.5703125" style="9" customWidth="1"/>
    <col min="10246" max="10246" width="12.85546875" style="9" customWidth="1"/>
    <col min="10247" max="10247" width="15.5703125" style="9" customWidth="1"/>
    <col min="10248" max="10248" width="14.5703125" style="9" customWidth="1"/>
    <col min="10249" max="10249" width="18.140625" style="9" customWidth="1"/>
    <col min="10250" max="10250" width="15.85546875" style="9" customWidth="1"/>
    <col min="10251" max="10496" width="7.85546875" style="9"/>
    <col min="10497" max="10497" width="13.7109375" style="9" customWidth="1"/>
    <col min="10498" max="10498" width="15" style="9" customWidth="1"/>
    <col min="10499" max="10499" width="13.7109375" style="9" customWidth="1"/>
    <col min="10500" max="10500" width="45.42578125" style="9" customWidth="1"/>
    <col min="10501" max="10501" width="38.5703125" style="9" customWidth="1"/>
    <col min="10502" max="10502" width="12.85546875" style="9" customWidth="1"/>
    <col min="10503" max="10503" width="15.5703125" style="9" customWidth="1"/>
    <col min="10504" max="10504" width="14.5703125" style="9" customWidth="1"/>
    <col min="10505" max="10505" width="18.140625" style="9" customWidth="1"/>
    <col min="10506" max="10506" width="15.85546875" style="9" customWidth="1"/>
    <col min="10507" max="10752" width="7.85546875" style="9"/>
    <col min="10753" max="10753" width="13.7109375" style="9" customWidth="1"/>
    <col min="10754" max="10754" width="15" style="9" customWidth="1"/>
    <col min="10755" max="10755" width="13.7109375" style="9" customWidth="1"/>
    <col min="10756" max="10756" width="45.42578125" style="9" customWidth="1"/>
    <col min="10757" max="10757" width="38.5703125" style="9" customWidth="1"/>
    <col min="10758" max="10758" width="12.85546875" style="9" customWidth="1"/>
    <col min="10759" max="10759" width="15.5703125" style="9" customWidth="1"/>
    <col min="10760" max="10760" width="14.5703125" style="9" customWidth="1"/>
    <col min="10761" max="10761" width="18.140625" style="9" customWidth="1"/>
    <col min="10762" max="10762" width="15.85546875" style="9" customWidth="1"/>
    <col min="10763" max="11008" width="7.85546875" style="9"/>
    <col min="11009" max="11009" width="13.7109375" style="9" customWidth="1"/>
    <col min="11010" max="11010" width="15" style="9" customWidth="1"/>
    <col min="11011" max="11011" width="13.7109375" style="9" customWidth="1"/>
    <col min="11012" max="11012" width="45.42578125" style="9" customWidth="1"/>
    <col min="11013" max="11013" width="38.5703125" style="9" customWidth="1"/>
    <col min="11014" max="11014" width="12.85546875" style="9" customWidth="1"/>
    <col min="11015" max="11015" width="15.5703125" style="9" customWidth="1"/>
    <col min="11016" max="11016" width="14.5703125" style="9" customWidth="1"/>
    <col min="11017" max="11017" width="18.140625" style="9" customWidth="1"/>
    <col min="11018" max="11018" width="15.85546875" style="9" customWidth="1"/>
    <col min="11019" max="11264" width="9.140625" style="9"/>
    <col min="11265" max="11265" width="13.7109375" style="9" customWidth="1"/>
    <col min="11266" max="11266" width="15" style="9" customWidth="1"/>
    <col min="11267" max="11267" width="13.7109375" style="9" customWidth="1"/>
    <col min="11268" max="11268" width="45.42578125" style="9" customWidth="1"/>
    <col min="11269" max="11269" width="38.5703125" style="9" customWidth="1"/>
    <col min="11270" max="11270" width="12.85546875" style="9" customWidth="1"/>
    <col min="11271" max="11271" width="15.5703125" style="9" customWidth="1"/>
    <col min="11272" max="11272" width="14.5703125" style="9" customWidth="1"/>
    <col min="11273" max="11273" width="18.140625" style="9" customWidth="1"/>
    <col min="11274" max="11274" width="15.85546875" style="9" customWidth="1"/>
    <col min="11275" max="11520" width="7.85546875" style="9"/>
    <col min="11521" max="11521" width="13.7109375" style="9" customWidth="1"/>
    <col min="11522" max="11522" width="15" style="9" customWidth="1"/>
    <col min="11523" max="11523" width="13.7109375" style="9" customWidth="1"/>
    <col min="11524" max="11524" width="45.42578125" style="9" customWidth="1"/>
    <col min="11525" max="11525" width="38.5703125" style="9" customWidth="1"/>
    <col min="11526" max="11526" width="12.85546875" style="9" customWidth="1"/>
    <col min="11527" max="11527" width="15.5703125" style="9" customWidth="1"/>
    <col min="11528" max="11528" width="14.5703125" style="9" customWidth="1"/>
    <col min="11529" max="11529" width="18.140625" style="9" customWidth="1"/>
    <col min="11530" max="11530" width="15.85546875" style="9" customWidth="1"/>
    <col min="11531" max="11776" width="7.85546875" style="9"/>
    <col min="11777" max="11777" width="13.7109375" style="9" customWidth="1"/>
    <col min="11778" max="11778" width="15" style="9" customWidth="1"/>
    <col min="11779" max="11779" width="13.7109375" style="9" customWidth="1"/>
    <col min="11780" max="11780" width="45.42578125" style="9" customWidth="1"/>
    <col min="11781" max="11781" width="38.5703125" style="9" customWidth="1"/>
    <col min="11782" max="11782" width="12.85546875" style="9" customWidth="1"/>
    <col min="11783" max="11783" width="15.5703125" style="9" customWidth="1"/>
    <col min="11784" max="11784" width="14.5703125" style="9" customWidth="1"/>
    <col min="11785" max="11785" width="18.140625" style="9" customWidth="1"/>
    <col min="11786" max="11786" width="15.85546875" style="9" customWidth="1"/>
    <col min="11787" max="12032" width="7.85546875" style="9"/>
    <col min="12033" max="12033" width="13.7109375" style="9" customWidth="1"/>
    <col min="12034" max="12034" width="15" style="9" customWidth="1"/>
    <col min="12035" max="12035" width="13.7109375" style="9" customWidth="1"/>
    <col min="12036" max="12036" width="45.42578125" style="9" customWidth="1"/>
    <col min="12037" max="12037" width="38.5703125" style="9" customWidth="1"/>
    <col min="12038" max="12038" width="12.85546875" style="9" customWidth="1"/>
    <col min="12039" max="12039" width="15.5703125" style="9" customWidth="1"/>
    <col min="12040" max="12040" width="14.5703125" style="9" customWidth="1"/>
    <col min="12041" max="12041" width="18.140625" style="9" customWidth="1"/>
    <col min="12042" max="12042" width="15.85546875" style="9" customWidth="1"/>
    <col min="12043" max="12288" width="9.140625" style="9"/>
    <col min="12289" max="12289" width="13.7109375" style="9" customWidth="1"/>
    <col min="12290" max="12290" width="15" style="9" customWidth="1"/>
    <col min="12291" max="12291" width="13.7109375" style="9" customWidth="1"/>
    <col min="12292" max="12292" width="45.42578125" style="9" customWidth="1"/>
    <col min="12293" max="12293" width="38.5703125" style="9" customWidth="1"/>
    <col min="12294" max="12294" width="12.85546875" style="9" customWidth="1"/>
    <col min="12295" max="12295" width="15.5703125" style="9" customWidth="1"/>
    <col min="12296" max="12296" width="14.5703125" style="9" customWidth="1"/>
    <col min="12297" max="12297" width="18.140625" style="9" customWidth="1"/>
    <col min="12298" max="12298" width="15.85546875" style="9" customWidth="1"/>
    <col min="12299" max="12544" width="7.85546875" style="9"/>
    <col min="12545" max="12545" width="13.7109375" style="9" customWidth="1"/>
    <col min="12546" max="12546" width="15" style="9" customWidth="1"/>
    <col min="12547" max="12547" width="13.7109375" style="9" customWidth="1"/>
    <col min="12548" max="12548" width="45.42578125" style="9" customWidth="1"/>
    <col min="12549" max="12549" width="38.5703125" style="9" customWidth="1"/>
    <col min="12550" max="12550" width="12.85546875" style="9" customWidth="1"/>
    <col min="12551" max="12551" width="15.5703125" style="9" customWidth="1"/>
    <col min="12552" max="12552" width="14.5703125" style="9" customWidth="1"/>
    <col min="12553" max="12553" width="18.140625" style="9" customWidth="1"/>
    <col min="12554" max="12554" width="15.85546875" style="9" customWidth="1"/>
    <col min="12555" max="12800" width="7.85546875" style="9"/>
    <col min="12801" max="12801" width="13.7109375" style="9" customWidth="1"/>
    <col min="12802" max="12802" width="15" style="9" customWidth="1"/>
    <col min="12803" max="12803" width="13.7109375" style="9" customWidth="1"/>
    <col min="12804" max="12804" width="45.42578125" style="9" customWidth="1"/>
    <col min="12805" max="12805" width="38.5703125" style="9" customWidth="1"/>
    <col min="12806" max="12806" width="12.85546875" style="9" customWidth="1"/>
    <col min="12807" max="12807" width="15.5703125" style="9" customWidth="1"/>
    <col min="12808" max="12808" width="14.5703125" style="9" customWidth="1"/>
    <col min="12809" max="12809" width="18.140625" style="9" customWidth="1"/>
    <col min="12810" max="12810" width="15.85546875" style="9" customWidth="1"/>
    <col min="12811" max="13056" width="7.85546875" style="9"/>
    <col min="13057" max="13057" width="13.7109375" style="9" customWidth="1"/>
    <col min="13058" max="13058" width="15" style="9" customWidth="1"/>
    <col min="13059" max="13059" width="13.7109375" style="9" customWidth="1"/>
    <col min="13060" max="13060" width="45.42578125" style="9" customWidth="1"/>
    <col min="13061" max="13061" width="38.5703125" style="9" customWidth="1"/>
    <col min="13062" max="13062" width="12.85546875" style="9" customWidth="1"/>
    <col min="13063" max="13063" width="15.5703125" style="9" customWidth="1"/>
    <col min="13064" max="13064" width="14.5703125" style="9" customWidth="1"/>
    <col min="13065" max="13065" width="18.140625" style="9" customWidth="1"/>
    <col min="13066" max="13066" width="15.85546875" style="9" customWidth="1"/>
    <col min="13067" max="13312" width="9.140625" style="9"/>
    <col min="13313" max="13313" width="13.7109375" style="9" customWidth="1"/>
    <col min="13314" max="13314" width="15" style="9" customWidth="1"/>
    <col min="13315" max="13315" width="13.7109375" style="9" customWidth="1"/>
    <col min="13316" max="13316" width="45.42578125" style="9" customWidth="1"/>
    <col min="13317" max="13317" width="38.5703125" style="9" customWidth="1"/>
    <col min="13318" max="13318" width="12.85546875" style="9" customWidth="1"/>
    <col min="13319" max="13319" width="15.5703125" style="9" customWidth="1"/>
    <col min="13320" max="13320" width="14.5703125" style="9" customWidth="1"/>
    <col min="13321" max="13321" width="18.140625" style="9" customWidth="1"/>
    <col min="13322" max="13322" width="15.85546875" style="9" customWidth="1"/>
    <col min="13323" max="13568" width="7.85546875" style="9"/>
    <col min="13569" max="13569" width="13.7109375" style="9" customWidth="1"/>
    <col min="13570" max="13570" width="15" style="9" customWidth="1"/>
    <col min="13571" max="13571" width="13.7109375" style="9" customWidth="1"/>
    <col min="13572" max="13572" width="45.42578125" style="9" customWidth="1"/>
    <col min="13573" max="13573" width="38.5703125" style="9" customWidth="1"/>
    <col min="13574" max="13574" width="12.85546875" style="9" customWidth="1"/>
    <col min="13575" max="13575" width="15.5703125" style="9" customWidth="1"/>
    <col min="13576" max="13576" width="14.5703125" style="9" customWidth="1"/>
    <col min="13577" max="13577" width="18.140625" style="9" customWidth="1"/>
    <col min="13578" max="13578" width="15.85546875" style="9" customWidth="1"/>
    <col min="13579" max="13824" width="7.85546875" style="9"/>
    <col min="13825" max="13825" width="13.7109375" style="9" customWidth="1"/>
    <col min="13826" max="13826" width="15" style="9" customWidth="1"/>
    <col min="13827" max="13827" width="13.7109375" style="9" customWidth="1"/>
    <col min="13828" max="13828" width="45.42578125" style="9" customWidth="1"/>
    <col min="13829" max="13829" width="38.5703125" style="9" customWidth="1"/>
    <col min="13830" max="13830" width="12.85546875" style="9" customWidth="1"/>
    <col min="13831" max="13831" width="15.5703125" style="9" customWidth="1"/>
    <col min="13832" max="13832" width="14.5703125" style="9" customWidth="1"/>
    <col min="13833" max="13833" width="18.140625" style="9" customWidth="1"/>
    <col min="13834" max="13834" width="15.85546875" style="9" customWidth="1"/>
    <col min="13835" max="14080" width="7.85546875" style="9"/>
    <col min="14081" max="14081" width="13.7109375" style="9" customWidth="1"/>
    <col min="14082" max="14082" width="15" style="9" customWidth="1"/>
    <col min="14083" max="14083" width="13.7109375" style="9" customWidth="1"/>
    <col min="14084" max="14084" width="45.42578125" style="9" customWidth="1"/>
    <col min="14085" max="14085" width="38.5703125" style="9" customWidth="1"/>
    <col min="14086" max="14086" width="12.85546875" style="9" customWidth="1"/>
    <col min="14087" max="14087" width="15.5703125" style="9" customWidth="1"/>
    <col min="14088" max="14088" width="14.5703125" style="9" customWidth="1"/>
    <col min="14089" max="14089" width="18.140625" style="9" customWidth="1"/>
    <col min="14090" max="14090" width="15.85546875" style="9" customWidth="1"/>
    <col min="14091" max="14336" width="9.140625" style="9"/>
    <col min="14337" max="14337" width="13.7109375" style="9" customWidth="1"/>
    <col min="14338" max="14338" width="15" style="9" customWidth="1"/>
    <col min="14339" max="14339" width="13.7109375" style="9" customWidth="1"/>
    <col min="14340" max="14340" width="45.42578125" style="9" customWidth="1"/>
    <col min="14341" max="14341" width="38.5703125" style="9" customWidth="1"/>
    <col min="14342" max="14342" width="12.85546875" style="9" customWidth="1"/>
    <col min="14343" max="14343" width="15.5703125" style="9" customWidth="1"/>
    <col min="14344" max="14344" width="14.5703125" style="9" customWidth="1"/>
    <col min="14345" max="14345" width="18.140625" style="9" customWidth="1"/>
    <col min="14346" max="14346" width="15.85546875" style="9" customWidth="1"/>
    <col min="14347" max="14592" width="7.85546875" style="9"/>
    <col min="14593" max="14593" width="13.7109375" style="9" customWidth="1"/>
    <col min="14594" max="14594" width="15" style="9" customWidth="1"/>
    <col min="14595" max="14595" width="13.7109375" style="9" customWidth="1"/>
    <col min="14596" max="14596" width="45.42578125" style="9" customWidth="1"/>
    <col min="14597" max="14597" width="38.5703125" style="9" customWidth="1"/>
    <col min="14598" max="14598" width="12.85546875" style="9" customWidth="1"/>
    <col min="14599" max="14599" width="15.5703125" style="9" customWidth="1"/>
    <col min="14600" max="14600" width="14.5703125" style="9" customWidth="1"/>
    <col min="14601" max="14601" width="18.140625" style="9" customWidth="1"/>
    <col min="14602" max="14602" width="15.85546875" style="9" customWidth="1"/>
    <col min="14603" max="14848" width="7.85546875" style="9"/>
    <col min="14849" max="14849" width="13.7109375" style="9" customWidth="1"/>
    <col min="14850" max="14850" width="15" style="9" customWidth="1"/>
    <col min="14851" max="14851" width="13.7109375" style="9" customWidth="1"/>
    <col min="14852" max="14852" width="45.42578125" style="9" customWidth="1"/>
    <col min="14853" max="14853" width="38.5703125" style="9" customWidth="1"/>
    <col min="14854" max="14854" width="12.85546875" style="9" customWidth="1"/>
    <col min="14855" max="14855" width="15.5703125" style="9" customWidth="1"/>
    <col min="14856" max="14856" width="14.5703125" style="9" customWidth="1"/>
    <col min="14857" max="14857" width="18.140625" style="9" customWidth="1"/>
    <col min="14858" max="14858" width="15.85546875" style="9" customWidth="1"/>
    <col min="14859" max="15104" width="7.85546875" style="9"/>
    <col min="15105" max="15105" width="13.7109375" style="9" customWidth="1"/>
    <col min="15106" max="15106" width="15" style="9" customWidth="1"/>
    <col min="15107" max="15107" width="13.7109375" style="9" customWidth="1"/>
    <col min="15108" max="15108" width="45.42578125" style="9" customWidth="1"/>
    <col min="15109" max="15109" width="38.5703125" style="9" customWidth="1"/>
    <col min="15110" max="15110" width="12.85546875" style="9" customWidth="1"/>
    <col min="15111" max="15111" width="15.5703125" style="9" customWidth="1"/>
    <col min="15112" max="15112" width="14.5703125" style="9" customWidth="1"/>
    <col min="15113" max="15113" width="18.140625" style="9" customWidth="1"/>
    <col min="15114" max="15114" width="15.85546875" style="9" customWidth="1"/>
    <col min="15115" max="15360" width="9.140625" style="9"/>
    <col min="15361" max="15361" width="13.7109375" style="9" customWidth="1"/>
    <col min="15362" max="15362" width="15" style="9" customWidth="1"/>
    <col min="15363" max="15363" width="13.7109375" style="9" customWidth="1"/>
    <col min="15364" max="15364" width="45.42578125" style="9" customWidth="1"/>
    <col min="15365" max="15365" width="38.5703125" style="9" customWidth="1"/>
    <col min="15366" max="15366" width="12.85546875" style="9" customWidth="1"/>
    <col min="15367" max="15367" width="15.5703125" style="9" customWidth="1"/>
    <col min="15368" max="15368" width="14.5703125" style="9" customWidth="1"/>
    <col min="15369" max="15369" width="18.140625" style="9" customWidth="1"/>
    <col min="15370" max="15370" width="15.85546875" style="9" customWidth="1"/>
    <col min="15371" max="15616" width="7.85546875" style="9"/>
    <col min="15617" max="15617" width="13.7109375" style="9" customWidth="1"/>
    <col min="15618" max="15618" width="15" style="9" customWidth="1"/>
    <col min="15619" max="15619" width="13.7109375" style="9" customWidth="1"/>
    <col min="15620" max="15620" width="45.42578125" style="9" customWidth="1"/>
    <col min="15621" max="15621" width="38.5703125" style="9" customWidth="1"/>
    <col min="15622" max="15622" width="12.85546875" style="9" customWidth="1"/>
    <col min="15623" max="15623" width="15.5703125" style="9" customWidth="1"/>
    <col min="15624" max="15624" width="14.5703125" style="9" customWidth="1"/>
    <col min="15625" max="15625" width="18.140625" style="9" customWidth="1"/>
    <col min="15626" max="15626" width="15.85546875" style="9" customWidth="1"/>
    <col min="15627" max="15872" width="7.85546875" style="9"/>
    <col min="15873" max="15873" width="13.7109375" style="9" customWidth="1"/>
    <col min="15874" max="15874" width="15" style="9" customWidth="1"/>
    <col min="15875" max="15875" width="13.7109375" style="9" customWidth="1"/>
    <col min="15876" max="15876" width="45.42578125" style="9" customWidth="1"/>
    <col min="15877" max="15877" width="38.5703125" style="9" customWidth="1"/>
    <col min="15878" max="15878" width="12.85546875" style="9" customWidth="1"/>
    <col min="15879" max="15879" width="15.5703125" style="9" customWidth="1"/>
    <col min="15880" max="15880" width="14.5703125" style="9" customWidth="1"/>
    <col min="15881" max="15881" width="18.140625" style="9" customWidth="1"/>
    <col min="15882" max="15882" width="15.85546875" style="9" customWidth="1"/>
    <col min="15883" max="16128" width="7.85546875" style="9"/>
    <col min="16129" max="16129" width="13.7109375" style="9" customWidth="1"/>
    <col min="16130" max="16130" width="15" style="9" customWidth="1"/>
    <col min="16131" max="16131" width="13.7109375" style="9" customWidth="1"/>
    <col min="16132" max="16132" width="45.42578125" style="9" customWidth="1"/>
    <col min="16133" max="16133" width="38.5703125" style="9" customWidth="1"/>
    <col min="16134" max="16134" width="12.85546875" style="9" customWidth="1"/>
    <col min="16135" max="16135" width="15.5703125" style="9" customWidth="1"/>
    <col min="16136" max="16136" width="14.5703125" style="9" customWidth="1"/>
    <col min="16137" max="16137" width="18.140625" style="9" customWidth="1"/>
    <col min="16138" max="16138" width="15.85546875" style="9" customWidth="1"/>
    <col min="16139" max="16384" width="9.140625" style="9"/>
  </cols>
  <sheetData>
    <row r="1" spans="1:11">
      <c r="A1" s="7"/>
      <c r="B1" s="7"/>
      <c r="C1" s="7"/>
      <c r="D1" s="7"/>
      <c r="E1" s="32"/>
      <c r="F1" s="7"/>
      <c r="G1" s="7"/>
      <c r="H1" s="8" t="s">
        <v>74</v>
      </c>
    </row>
    <row r="2" spans="1:11">
      <c r="A2" s="7"/>
      <c r="B2" s="7"/>
      <c r="C2" s="7"/>
      <c r="D2" s="7"/>
      <c r="E2" s="32"/>
      <c r="F2" s="7"/>
      <c r="G2" s="178" t="s">
        <v>5</v>
      </c>
      <c r="H2" s="178"/>
      <c r="I2" s="178"/>
      <c r="J2" s="178"/>
      <c r="K2" s="178"/>
    </row>
    <row r="3" spans="1:11">
      <c r="A3" s="7"/>
      <c r="B3" s="7"/>
      <c r="C3" s="7"/>
      <c r="D3" s="7"/>
      <c r="E3" s="32"/>
      <c r="F3" s="7"/>
      <c r="G3" s="178" t="s">
        <v>30</v>
      </c>
      <c r="H3" s="178"/>
      <c r="I3" s="178"/>
      <c r="J3" s="178"/>
      <c r="K3" s="178"/>
    </row>
    <row r="4" spans="1:11" ht="30" customHeight="1">
      <c r="F4" s="11"/>
      <c r="G4" s="178" t="s">
        <v>71</v>
      </c>
      <c r="H4" s="178"/>
      <c r="I4" s="178"/>
      <c r="J4" s="178"/>
      <c r="K4" s="178"/>
    </row>
    <row r="5" spans="1:11" ht="34.5" customHeight="1">
      <c r="A5" s="177" t="s">
        <v>31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1">
      <c r="A6" s="12"/>
      <c r="B6" s="12"/>
      <c r="C6" s="12"/>
      <c r="D6" s="12"/>
      <c r="E6" s="73"/>
      <c r="F6" s="13"/>
      <c r="G6" s="14"/>
      <c r="H6" s="13"/>
      <c r="I6" s="65" t="s">
        <v>32</v>
      </c>
    </row>
    <row r="7" spans="1:11" ht="155.25" customHeight="1">
      <c r="A7" s="15" t="s">
        <v>33</v>
      </c>
      <c r="B7" s="15" t="s">
        <v>34</v>
      </c>
      <c r="C7" s="15" t="s">
        <v>35</v>
      </c>
      <c r="D7" s="15" t="s">
        <v>36</v>
      </c>
      <c r="E7" s="74" t="s">
        <v>37</v>
      </c>
      <c r="F7" s="16" t="s">
        <v>38</v>
      </c>
      <c r="G7" s="16" t="s">
        <v>39</v>
      </c>
      <c r="H7" s="16" t="s">
        <v>40</v>
      </c>
      <c r="I7" s="61" t="s">
        <v>41</v>
      </c>
      <c r="J7" s="17" t="s">
        <v>42</v>
      </c>
    </row>
    <row r="8" spans="1:11" ht="88.5" customHeight="1">
      <c r="A8" s="58" t="s">
        <v>6</v>
      </c>
      <c r="B8" s="58" t="s">
        <v>7</v>
      </c>
      <c r="C8" s="59" t="s">
        <v>8</v>
      </c>
      <c r="D8" s="60" t="s">
        <v>9</v>
      </c>
      <c r="E8" s="75" t="s">
        <v>66</v>
      </c>
      <c r="F8" s="16">
        <v>2019</v>
      </c>
      <c r="G8" s="19">
        <v>2800</v>
      </c>
      <c r="H8" s="19">
        <v>2800</v>
      </c>
      <c r="I8" s="61">
        <v>2019</v>
      </c>
      <c r="J8" s="17"/>
    </row>
    <row r="9" spans="1:11" ht="69.75" customHeight="1">
      <c r="A9" s="56" t="s">
        <v>24</v>
      </c>
      <c r="B9" s="56" t="s">
        <v>25</v>
      </c>
      <c r="C9" s="57" t="s">
        <v>26</v>
      </c>
      <c r="D9" s="55" t="s">
        <v>27</v>
      </c>
      <c r="E9" s="75" t="s">
        <v>76</v>
      </c>
      <c r="F9" s="61" t="s">
        <v>67</v>
      </c>
      <c r="G9" s="62">
        <v>117225</v>
      </c>
      <c r="H9" s="62">
        <v>117225</v>
      </c>
      <c r="I9" s="61">
        <v>2019</v>
      </c>
      <c r="J9" s="63"/>
    </row>
    <row r="10" spans="1:11" ht="32.25" customHeight="1">
      <c r="A10" s="58" t="s">
        <v>10</v>
      </c>
      <c r="B10" s="58" t="s">
        <v>11</v>
      </c>
      <c r="C10" s="59" t="s">
        <v>12</v>
      </c>
      <c r="D10" s="60" t="s">
        <v>13</v>
      </c>
      <c r="E10" s="76" t="s">
        <v>66</v>
      </c>
      <c r="F10" s="61" t="s">
        <v>67</v>
      </c>
      <c r="G10" s="62">
        <v>-40000</v>
      </c>
      <c r="H10" s="62">
        <v>-40000</v>
      </c>
      <c r="I10" s="61" t="s">
        <v>67</v>
      </c>
      <c r="J10" s="63"/>
    </row>
    <row r="11" spans="1:11" ht="47.25" customHeight="1">
      <c r="A11" s="58" t="s">
        <v>77</v>
      </c>
      <c r="B11" s="58" t="s">
        <v>78</v>
      </c>
      <c r="C11" s="59" t="s">
        <v>12</v>
      </c>
      <c r="D11" s="60" t="s">
        <v>79</v>
      </c>
      <c r="E11" s="76" t="s">
        <v>66</v>
      </c>
      <c r="F11" s="61" t="s">
        <v>67</v>
      </c>
      <c r="G11" s="62">
        <v>32000</v>
      </c>
      <c r="H11" s="62">
        <v>32000</v>
      </c>
      <c r="I11" s="61" t="s">
        <v>67</v>
      </c>
      <c r="J11" s="63"/>
    </row>
    <row r="12" spans="1:11" ht="47.25" customHeight="1">
      <c r="A12" s="71" t="s">
        <v>80</v>
      </c>
      <c r="B12" s="71" t="s">
        <v>81</v>
      </c>
      <c r="C12" s="71" t="s">
        <v>82</v>
      </c>
      <c r="D12" s="54" t="s">
        <v>84</v>
      </c>
      <c r="E12" s="37" t="s">
        <v>85</v>
      </c>
      <c r="F12" s="61" t="s">
        <v>67</v>
      </c>
      <c r="G12" s="62">
        <v>-117225</v>
      </c>
      <c r="H12" s="62">
        <v>-117225</v>
      </c>
      <c r="I12" s="61" t="s">
        <v>67</v>
      </c>
      <c r="J12" s="63"/>
    </row>
    <row r="13" spans="1:11" ht="88.5" customHeight="1">
      <c r="A13" s="58" t="s">
        <v>21</v>
      </c>
      <c r="B13" s="58" t="s">
        <v>22</v>
      </c>
      <c r="C13" s="59" t="s">
        <v>23</v>
      </c>
      <c r="D13" s="60" t="s">
        <v>86</v>
      </c>
      <c r="E13" s="76" t="s">
        <v>66</v>
      </c>
      <c r="F13" s="61" t="s">
        <v>67</v>
      </c>
      <c r="G13" s="72">
        <v>68485.77</v>
      </c>
      <c r="H13" s="72">
        <v>68485.77</v>
      </c>
      <c r="I13" s="61" t="s">
        <v>67</v>
      </c>
      <c r="J13" s="63"/>
    </row>
    <row r="14" spans="1:11" ht="50.25" customHeight="1">
      <c r="A14" s="58" t="s">
        <v>87</v>
      </c>
      <c r="B14" s="58" t="s">
        <v>88</v>
      </c>
      <c r="C14" s="59" t="s">
        <v>89</v>
      </c>
      <c r="D14" s="60" t="s">
        <v>90</v>
      </c>
      <c r="E14" s="76" t="s">
        <v>66</v>
      </c>
      <c r="F14" s="61" t="s">
        <v>67</v>
      </c>
      <c r="G14" s="72">
        <v>9000</v>
      </c>
      <c r="H14" s="72">
        <v>9000</v>
      </c>
      <c r="I14" s="61" t="s">
        <v>67</v>
      </c>
      <c r="J14" s="63"/>
    </row>
    <row r="15" spans="1:11">
      <c r="A15" s="18"/>
      <c r="B15" s="18"/>
      <c r="C15" s="18"/>
      <c r="D15" s="18" t="s">
        <v>43</v>
      </c>
      <c r="E15" s="77"/>
      <c r="F15" s="18"/>
      <c r="G15" s="19">
        <f>SUM(G8:G14)</f>
        <v>72285.77</v>
      </c>
      <c r="H15" s="19">
        <f>SUM(H8:H14)</f>
        <v>72285.77</v>
      </c>
      <c r="I15" s="61"/>
      <c r="J15" s="20"/>
    </row>
    <row r="16" spans="1:11">
      <c r="A16" s="21"/>
      <c r="B16" s="22"/>
      <c r="C16" s="22"/>
      <c r="D16" s="22"/>
      <c r="E16" s="78"/>
      <c r="F16" s="22"/>
      <c r="G16" s="31"/>
      <c r="H16" s="31"/>
      <c r="I16" s="66"/>
      <c r="J16" s="25"/>
    </row>
    <row r="17" spans="1:11">
      <c r="A17" s="21"/>
      <c r="B17" s="22"/>
      <c r="C17" s="22"/>
      <c r="D17" s="22"/>
      <c r="E17" s="78"/>
      <c r="F17" s="22"/>
      <c r="G17" s="31"/>
      <c r="H17" s="31"/>
      <c r="I17" s="66"/>
      <c r="J17" s="25"/>
    </row>
    <row r="18" spans="1:11">
      <c r="A18" s="21"/>
      <c r="B18" s="22"/>
      <c r="C18" s="22"/>
      <c r="D18" s="22"/>
      <c r="E18" s="78"/>
      <c r="F18" s="22"/>
      <c r="G18" s="31"/>
      <c r="H18" s="31"/>
      <c r="I18" s="66"/>
      <c r="J18" s="25"/>
    </row>
    <row r="19" spans="1:11" s="6" customFormat="1">
      <c r="A19" s="21"/>
      <c r="B19" s="22"/>
      <c r="C19" s="22"/>
      <c r="D19" s="22"/>
      <c r="E19" s="79"/>
      <c r="I19" s="67"/>
    </row>
    <row r="20" spans="1:11" s="6" customFormat="1">
      <c r="B20" s="5" t="s">
        <v>3</v>
      </c>
      <c r="E20" s="5" t="s">
        <v>4</v>
      </c>
      <c r="I20" s="68"/>
    </row>
    <row r="21" spans="1:11" s="23" customFormat="1">
      <c r="E21" s="80"/>
      <c r="I21" s="69"/>
    </row>
    <row r="22" spans="1:11" s="23" customFormat="1">
      <c r="A22" s="24"/>
      <c r="E22" s="80"/>
      <c r="I22" s="69"/>
    </row>
    <row r="23" spans="1:11" s="23" customFormat="1">
      <c r="A23" s="24"/>
      <c r="E23" s="80"/>
      <c r="I23" s="69"/>
    </row>
    <row r="24" spans="1:11" s="23" customFormat="1">
      <c r="A24" s="24"/>
      <c r="E24" s="80"/>
      <c r="I24" s="69"/>
    </row>
    <row r="25" spans="1:11" s="23" customFormat="1">
      <c r="A25" s="24"/>
      <c r="E25" s="80"/>
      <c r="I25" s="69"/>
      <c r="J25" s="24"/>
    </row>
    <row r="26" spans="1:11">
      <c r="A26" s="24"/>
      <c r="B26" s="23"/>
      <c r="C26" s="23"/>
      <c r="D26" s="23"/>
      <c r="E26" s="78"/>
      <c r="F26" s="22"/>
      <c r="G26" s="22"/>
      <c r="H26" s="22"/>
      <c r="I26" s="66"/>
      <c r="J26" s="25"/>
    </row>
    <row r="27" spans="1:11" s="26" customFormat="1">
      <c r="A27" s="22"/>
      <c r="B27" s="22"/>
      <c r="C27" s="22"/>
      <c r="D27" s="22"/>
      <c r="E27" s="78"/>
      <c r="F27" s="22"/>
      <c r="G27" s="22"/>
      <c r="H27" s="22"/>
      <c r="I27" s="66"/>
      <c r="J27" s="25"/>
    </row>
    <row r="28" spans="1:11">
      <c r="A28" s="22"/>
      <c r="B28" s="22"/>
      <c r="C28" s="22"/>
      <c r="D28" s="22"/>
      <c r="E28" s="78"/>
      <c r="F28" s="22"/>
      <c r="G28" s="22"/>
      <c r="H28" s="22"/>
      <c r="I28" s="66"/>
      <c r="J28" s="25"/>
      <c r="K28" s="26"/>
    </row>
    <row r="29" spans="1:11">
      <c r="A29" s="22"/>
      <c r="B29" s="22"/>
      <c r="C29" s="22"/>
      <c r="D29" s="22"/>
      <c r="E29" s="78"/>
      <c r="F29" s="22"/>
      <c r="G29" s="22"/>
      <c r="H29" s="22"/>
      <c r="I29" s="66"/>
      <c r="J29" s="25"/>
      <c r="K29" s="26"/>
    </row>
    <row r="30" spans="1:11">
      <c r="A30" s="22"/>
      <c r="B30" s="22"/>
      <c r="C30" s="22"/>
      <c r="D30" s="22"/>
      <c r="E30" s="78"/>
      <c r="F30" s="22"/>
      <c r="G30" s="22"/>
      <c r="H30" s="22"/>
      <c r="I30" s="66"/>
      <c r="J30" s="27"/>
    </row>
    <row r="31" spans="1:11">
      <c r="A31" s="22"/>
      <c r="B31" s="22"/>
      <c r="C31" s="22"/>
      <c r="D31" s="22"/>
      <c r="E31" s="78"/>
      <c r="F31" s="22"/>
      <c r="G31" s="22"/>
      <c r="H31" s="22"/>
      <c r="I31" s="66"/>
      <c r="J31" s="25"/>
    </row>
    <row r="32" spans="1:11">
      <c r="A32" s="22"/>
      <c r="B32" s="22"/>
      <c r="C32" s="22"/>
      <c r="D32" s="22"/>
      <c r="E32" s="78"/>
      <c r="F32" s="22"/>
      <c r="G32" s="22"/>
      <c r="H32" s="22"/>
      <c r="I32" s="66"/>
      <c r="J32" s="25"/>
    </row>
    <row r="33" spans="1:16">
      <c r="A33" s="22"/>
      <c r="B33" s="22"/>
      <c r="C33" s="22"/>
      <c r="D33" s="22"/>
      <c r="E33" s="78"/>
      <c r="F33" s="22"/>
      <c r="G33" s="22"/>
      <c r="H33" s="22"/>
      <c r="I33" s="66"/>
      <c r="J33" s="25"/>
      <c r="K33" s="28"/>
    </row>
    <row r="34" spans="1:16">
      <c r="A34" s="22"/>
      <c r="B34" s="22"/>
      <c r="C34" s="22"/>
      <c r="D34" s="22"/>
      <c r="E34" s="78"/>
      <c r="F34" s="22"/>
      <c r="G34" s="22"/>
      <c r="H34" s="22"/>
      <c r="I34" s="66"/>
      <c r="J34" s="25"/>
      <c r="K34" s="28"/>
    </row>
    <row r="35" spans="1:16">
      <c r="A35" s="22"/>
      <c r="B35" s="22"/>
      <c r="C35" s="22"/>
      <c r="D35" s="22"/>
      <c r="E35" s="78"/>
      <c r="F35" s="22"/>
      <c r="G35" s="22"/>
      <c r="H35" s="22"/>
      <c r="I35" s="66"/>
      <c r="J35" s="25"/>
      <c r="K35" s="28"/>
    </row>
    <row r="36" spans="1:16">
      <c r="A36" s="22"/>
      <c r="B36" s="22"/>
      <c r="C36" s="22"/>
      <c r="D36" s="22"/>
      <c r="E36" s="78"/>
      <c r="F36" s="22"/>
      <c r="G36" s="22"/>
      <c r="H36" s="22"/>
      <c r="I36" s="66"/>
      <c r="J36" s="25"/>
      <c r="K36" s="28"/>
    </row>
    <row r="37" spans="1:16">
      <c r="A37" s="22"/>
      <c r="B37" s="22"/>
      <c r="C37" s="22"/>
      <c r="D37" s="22"/>
      <c r="E37" s="78"/>
      <c r="F37" s="22"/>
      <c r="G37" s="22"/>
      <c r="H37" s="22"/>
      <c r="I37" s="66"/>
      <c r="J37" s="25"/>
    </row>
    <row r="38" spans="1:16">
      <c r="A38" s="21"/>
      <c r="B38" s="22"/>
      <c r="C38" s="22"/>
      <c r="D38" s="22"/>
      <c r="E38" s="78"/>
      <c r="F38" s="22"/>
      <c r="G38" s="22"/>
      <c r="H38" s="22"/>
      <c r="I38" s="66"/>
      <c r="J38" s="25"/>
      <c r="K38" s="26"/>
    </row>
    <row r="39" spans="1:16">
      <c r="A39" s="21"/>
      <c r="B39" s="22"/>
      <c r="C39" s="22"/>
      <c r="D39" s="22"/>
      <c r="J39" s="29"/>
    </row>
    <row r="40" spans="1:16">
      <c r="E40" s="30"/>
      <c r="F40" s="30"/>
      <c r="G40" s="30"/>
      <c r="H40" s="30"/>
      <c r="I40" s="70"/>
      <c r="J40" s="30"/>
      <c r="K40" s="30"/>
      <c r="L40" s="30"/>
      <c r="M40" s="30"/>
      <c r="N40" s="30"/>
      <c r="O40" s="30"/>
      <c r="P40" s="30"/>
    </row>
    <row r="41" spans="1:16">
      <c r="A41" s="30"/>
      <c r="B41" s="30"/>
      <c r="C41" s="30"/>
      <c r="D41" s="30"/>
      <c r="E41" s="30"/>
      <c r="F41" s="30"/>
      <c r="G41" s="30"/>
      <c r="H41" s="30"/>
      <c r="I41" s="70"/>
      <c r="J41" s="30"/>
      <c r="K41" s="30"/>
      <c r="L41" s="30"/>
      <c r="M41" s="30"/>
      <c r="N41" s="30"/>
      <c r="O41" s="30"/>
      <c r="P41" s="30"/>
    </row>
    <row r="42" spans="1:16">
      <c r="A42" s="30"/>
      <c r="B42" s="30"/>
      <c r="C42" s="30"/>
      <c r="D42" s="30"/>
    </row>
  </sheetData>
  <mergeCells count="4">
    <mergeCell ref="A5:J5"/>
    <mergeCell ref="G3:K3"/>
    <mergeCell ref="G2:K2"/>
    <mergeCell ref="G4:K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25" zoomScale="90" zoomScaleNormal="90" zoomScaleSheetLayoutView="50" workbookViewId="0">
      <selection activeCell="D29" sqref="D29"/>
    </sheetView>
  </sheetViews>
  <sheetFormatPr defaultColWidth="7.85546875" defaultRowHeight="15.75"/>
  <cols>
    <col min="1" max="1" width="15.5703125" style="35" customWidth="1"/>
    <col min="2" max="2" width="10.28515625" style="35" customWidth="1"/>
    <col min="3" max="3" width="10.85546875" style="35" customWidth="1"/>
    <col min="4" max="4" width="45.85546875" style="10" customWidth="1"/>
    <col min="5" max="5" width="38.7109375" style="10" customWidth="1"/>
    <col min="6" max="6" width="14.28515625" style="46" customWidth="1"/>
    <col min="7" max="7" width="15.28515625" style="156" customWidth="1"/>
    <col min="8" max="8" width="17.85546875" style="156" customWidth="1"/>
    <col min="9" max="9" width="15.140625" style="35" customWidth="1"/>
    <col min="10" max="10" width="15" style="35" customWidth="1"/>
    <col min="11" max="257" width="7.85546875" style="9"/>
    <col min="258" max="258" width="9.5703125" style="9" customWidth="1"/>
    <col min="259" max="259" width="11.28515625" style="9" customWidth="1"/>
    <col min="260" max="260" width="9.42578125" style="9" customWidth="1"/>
    <col min="261" max="261" width="42.85546875" style="9" customWidth="1"/>
    <col min="262" max="262" width="50.140625" style="9" customWidth="1"/>
    <col min="263" max="265" width="14.85546875" style="9" customWidth="1"/>
    <col min="266" max="513" width="7.85546875" style="9"/>
    <col min="514" max="514" width="9.5703125" style="9" customWidth="1"/>
    <col min="515" max="515" width="11.28515625" style="9" customWidth="1"/>
    <col min="516" max="516" width="9.42578125" style="9" customWidth="1"/>
    <col min="517" max="517" width="42.85546875" style="9" customWidth="1"/>
    <col min="518" max="518" width="50.140625" style="9" customWidth="1"/>
    <col min="519" max="521" width="14.85546875" style="9" customWidth="1"/>
    <col min="522" max="769" width="7.85546875" style="9"/>
    <col min="770" max="770" width="9.5703125" style="9" customWidth="1"/>
    <col min="771" max="771" width="11.28515625" style="9" customWidth="1"/>
    <col min="772" max="772" width="9.42578125" style="9" customWidth="1"/>
    <col min="773" max="773" width="42.85546875" style="9" customWidth="1"/>
    <col min="774" max="774" width="50.140625" style="9" customWidth="1"/>
    <col min="775" max="777" width="14.85546875" style="9" customWidth="1"/>
    <col min="778" max="1025" width="7.85546875" style="9"/>
    <col min="1026" max="1026" width="9.5703125" style="9" customWidth="1"/>
    <col min="1027" max="1027" width="11.28515625" style="9" customWidth="1"/>
    <col min="1028" max="1028" width="9.42578125" style="9" customWidth="1"/>
    <col min="1029" max="1029" width="42.85546875" style="9" customWidth="1"/>
    <col min="1030" max="1030" width="50.140625" style="9" customWidth="1"/>
    <col min="1031" max="1033" width="14.85546875" style="9" customWidth="1"/>
    <col min="1034" max="1281" width="7.85546875" style="9"/>
    <col min="1282" max="1282" width="9.5703125" style="9" customWidth="1"/>
    <col min="1283" max="1283" width="11.28515625" style="9" customWidth="1"/>
    <col min="1284" max="1284" width="9.42578125" style="9" customWidth="1"/>
    <col min="1285" max="1285" width="42.85546875" style="9" customWidth="1"/>
    <col min="1286" max="1286" width="50.140625" style="9" customWidth="1"/>
    <col min="1287" max="1289" width="14.85546875" style="9" customWidth="1"/>
    <col min="1290" max="1537" width="7.85546875" style="9"/>
    <col min="1538" max="1538" width="9.5703125" style="9" customWidth="1"/>
    <col min="1539" max="1539" width="11.28515625" style="9" customWidth="1"/>
    <col min="1540" max="1540" width="9.42578125" style="9" customWidth="1"/>
    <col min="1541" max="1541" width="42.85546875" style="9" customWidth="1"/>
    <col min="1542" max="1542" width="50.140625" style="9" customWidth="1"/>
    <col min="1543" max="1545" width="14.85546875" style="9" customWidth="1"/>
    <col min="1546" max="1793" width="7.85546875" style="9"/>
    <col min="1794" max="1794" width="9.5703125" style="9" customWidth="1"/>
    <col min="1795" max="1795" width="11.28515625" style="9" customWidth="1"/>
    <col min="1796" max="1796" width="9.42578125" style="9" customWidth="1"/>
    <col min="1797" max="1797" width="42.85546875" style="9" customWidth="1"/>
    <col min="1798" max="1798" width="50.140625" style="9" customWidth="1"/>
    <col min="1799" max="1801" width="14.85546875" style="9" customWidth="1"/>
    <col min="1802" max="2049" width="7.85546875" style="9"/>
    <col min="2050" max="2050" width="9.5703125" style="9" customWidth="1"/>
    <col min="2051" max="2051" width="11.28515625" style="9" customWidth="1"/>
    <col min="2052" max="2052" width="9.42578125" style="9" customWidth="1"/>
    <col min="2053" max="2053" width="42.85546875" style="9" customWidth="1"/>
    <col min="2054" max="2054" width="50.140625" style="9" customWidth="1"/>
    <col min="2055" max="2057" width="14.85546875" style="9" customWidth="1"/>
    <col min="2058" max="2305" width="7.85546875" style="9"/>
    <col min="2306" max="2306" width="9.5703125" style="9" customWidth="1"/>
    <col min="2307" max="2307" width="11.28515625" style="9" customWidth="1"/>
    <col min="2308" max="2308" width="9.42578125" style="9" customWidth="1"/>
    <col min="2309" max="2309" width="42.85546875" style="9" customWidth="1"/>
    <col min="2310" max="2310" width="50.140625" style="9" customWidth="1"/>
    <col min="2311" max="2313" width="14.85546875" style="9" customWidth="1"/>
    <col min="2314" max="2561" width="7.85546875" style="9"/>
    <col min="2562" max="2562" width="9.5703125" style="9" customWidth="1"/>
    <col min="2563" max="2563" width="11.28515625" style="9" customWidth="1"/>
    <col min="2564" max="2564" width="9.42578125" style="9" customWidth="1"/>
    <col min="2565" max="2565" width="42.85546875" style="9" customWidth="1"/>
    <col min="2566" max="2566" width="50.140625" style="9" customWidth="1"/>
    <col min="2567" max="2569" width="14.85546875" style="9" customWidth="1"/>
    <col min="2570" max="2817" width="7.85546875" style="9"/>
    <col min="2818" max="2818" width="9.5703125" style="9" customWidth="1"/>
    <col min="2819" max="2819" width="11.28515625" style="9" customWidth="1"/>
    <col min="2820" max="2820" width="9.42578125" style="9" customWidth="1"/>
    <col min="2821" max="2821" width="42.85546875" style="9" customWidth="1"/>
    <col min="2822" max="2822" width="50.140625" style="9" customWidth="1"/>
    <col min="2823" max="2825" width="14.85546875" style="9" customWidth="1"/>
    <col min="2826" max="3073" width="7.85546875" style="9"/>
    <col min="3074" max="3074" width="9.5703125" style="9" customWidth="1"/>
    <col min="3075" max="3075" width="11.28515625" style="9" customWidth="1"/>
    <col min="3076" max="3076" width="9.42578125" style="9" customWidth="1"/>
    <col min="3077" max="3077" width="42.85546875" style="9" customWidth="1"/>
    <col min="3078" max="3078" width="50.140625" style="9" customWidth="1"/>
    <col min="3079" max="3081" width="14.85546875" style="9" customWidth="1"/>
    <col min="3082" max="3329" width="7.85546875" style="9"/>
    <col min="3330" max="3330" width="9.5703125" style="9" customWidth="1"/>
    <col min="3331" max="3331" width="11.28515625" style="9" customWidth="1"/>
    <col min="3332" max="3332" width="9.42578125" style="9" customWidth="1"/>
    <col min="3333" max="3333" width="42.85546875" style="9" customWidth="1"/>
    <col min="3334" max="3334" width="50.140625" style="9" customWidth="1"/>
    <col min="3335" max="3337" width="14.85546875" style="9" customWidth="1"/>
    <col min="3338" max="3585" width="7.85546875" style="9"/>
    <col min="3586" max="3586" width="9.5703125" style="9" customWidth="1"/>
    <col min="3587" max="3587" width="11.28515625" style="9" customWidth="1"/>
    <col min="3588" max="3588" width="9.42578125" style="9" customWidth="1"/>
    <col min="3589" max="3589" width="42.85546875" style="9" customWidth="1"/>
    <col min="3590" max="3590" width="50.140625" style="9" customWidth="1"/>
    <col min="3591" max="3593" width="14.85546875" style="9" customWidth="1"/>
    <col min="3594" max="3841" width="7.85546875" style="9"/>
    <col min="3842" max="3842" width="9.5703125" style="9" customWidth="1"/>
    <col min="3843" max="3843" width="11.28515625" style="9" customWidth="1"/>
    <col min="3844" max="3844" width="9.42578125" style="9" customWidth="1"/>
    <col min="3845" max="3845" width="42.85546875" style="9" customWidth="1"/>
    <col min="3846" max="3846" width="50.140625" style="9" customWidth="1"/>
    <col min="3847" max="3849" width="14.85546875" style="9" customWidth="1"/>
    <col min="3850" max="4097" width="7.85546875" style="9"/>
    <col min="4098" max="4098" width="9.5703125" style="9" customWidth="1"/>
    <col min="4099" max="4099" width="11.28515625" style="9" customWidth="1"/>
    <col min="4100" max="4100" width="9.42578125" style="9" customWidth="1"/>
    <col min="4101" max="4101" width="42.85546875" style="9" customWidth="1"/>
    <col min="4102" max="4102" width="50.140625" style="9" customWidth="1"/>
    <col min="4103" max="4105" width="14.85546875" style="9" customWidth="1"/>
    <col min="4106" max="4353" width="7.85546875" style="9"/>
    <col min="4354" max="4354" width="9.5703125" style="9" customWidth="1"/>
    <col min="4355" max="4355" width="11.28515625" style="9" customWidth="1"/>
    <col min="4356" max="4356" width="9.42578125" style="9" customWidth="1"/>
    <col min="4357" max="4357" width="42.85546875" style="9" customWidth="1"/>
    <col min="4358" max="4358" width="50.140625" style="9" customWidth="1"/>
    <col min="4359" max="4361" width="14.85546875" style="9" customWidth="1"/>
    <col min="4362" max="4609" width="7.85546875" style="9"/>
    <col min="4610" max="4610" width="9.5703125" style="9" customWidth="1"/>
    <col min="4611" max="4611" width="11.28515625" style="9" customWidth="1"/>
    <col min="4612" max="4612" width="9.42578125" style="9" customWidth="1"/>
    <col min="4613" max="4613" width="42.85546875" style="9" customWidth="1"/>
    <col min="4614" max="4614" width="50.140625" style="9" customWidth="1"/>
    <col min="4615" max="4617" width="14.85546875" style="9" customWidth="1"/>
    <col min="4618" max="4865" width="7.85546875" style="9"/>
    <col min="4866" max="4866" width="9.5703125" style="9" customWidth="1"/>
    <col min="4867" max="4867" width="11.28515625" style="9" customWidth="1"/>
    <col min="4868" max="4868" width="9.42578125" style="9" customWidth="1"/>
    <col min="4869" max="4869" width="42.85546875" style="9" customWidth="1"/>
    <col min="4870" max="4870" width="50.140625" style="9" customWidth="1"/>
    <col min="4871" max="4873" width="14.85546875" style="9" customWidth="1"/>
    <col min="4874" max="5121" width="7.85546875" style="9"/>
    <col min="5122" max="5122" width="9.5703125" style="9" customWidth="1"/>
    <col min="5123" max="5123" width="11.28515625" style="9" customWidth="1"/>
    <col min="5124" max="5124" width="9.42578125" style="9" customWidth="1"/>
    <col min="5125" max="5125" width="42.85546875" style="9" customWidth="1"/>
    <col min="5126" max="5126" width="50.140625" style="9" customWidth="1"/>
    <col min="5127" max="5129" width="14.85546875" style="9" customWidth="1"/>
    <col min="5130" max="5377" width="7.85546875" style="9"/>
    <col min="5378" max="5378" width="9.5703125" style="9" customWidth="1"/>
    <col min="5379" max="5379" width="11.28515625" style="9" customWidth="1"/>
    <col min="5380" max="5380" width="9.42578125" style="9" customWidth="1"/>
    <col min="5381" max="5381" width="42.85546875" style="9" customWidth="1"/>
    <col min="5382" max="5382" width="50.140625" style="9" customWidth="1"/>
    <col min="5383" max="5385" width="14.85546875" style="9" customWidth="1"/>
    <col min="5386" max="5633" width="7.85546875" style="9"/>
    <col min="5634" max="5634" width="9.5703125" style="9" customWidth="1"/>
    <col min="5635" max="5635" width="11.28515625" style="9" customWidth="1"/>
    <col min="5636" max="5636" width="9.42578125" style="9" customWidth="1"/>
    <col min="5637" max="5637" width="42.85546875" style="9" customWidth="1"/>
    <col min="5638" max="5638" width="50.140625" style="9" customWidth="1"/>
    <col min="5639" max="5641" width="14.85546875" style="9" customWidth="1"/>
    <col min="5642" max="5889" width="7.85546875" style="9"/>
    <col min="5890" max="5890" width="9.5703125" style="9" customWidth="1"/>
    <col min="5891" max="5891" width="11.28515625" style="9" customWidth="1"/>
    <col min="5892" max="5892" width="9.42578125" style="9" customWidth="1"/>
    <col min="5893" max="5893" width="42.85546875" style="9" customWidth="1"/>
    <col min="5894" max="5894" width="50.140625" style="9" customWidth="1"/>
    <col min="5895" max="5897" width="14.85546875" style="9" customWidth="1"/>
    <col min="5898" max="6145" width="7.85546875" style="9"/>
    <col min="6146" max="6146" width="9.5703125" style="9" customWidth="1"/>
    <col min="6147" max="6147" width="11.28515625" style="9" customWidth="1"/>
    <col min="6148" max="6148" width="9.42578125" style="9" customWidth="1"/>
    <col min="6149" max="6149" width="42.85546875" style="9" customWidth="1"/>
    <col min="6150" max="6150" width="50.140625" style="9" customWidth="1"/>
    <col min="6151" max="6153" width="14.85546875" style="9" customWidth="1"/>
    <col min="6154" max="6401" width="7.85546875" style="9"/>
    <col min="6402" max="6402" width="9.5703125" style="9" customWidth="1"/>
    <col min="6403" max="6403" width="11.28515625" style="9" customWidth="1"/>
    <col min="6404" max="6404" width="9.42578125" style="9" customWidth="1"/>
    <col min="6405" max="6405" width="42.85546875" style="9" customWidth="1"/>
    <col min="6406" max="6406" width="50.140625" style="9" customWidth="1"/>
    <col min="6407" max="6409" width="14.85546875" style="9" customWidth="1"/>
    <col min="6410" max="6657" width="7.85546875" style="9"/>
    <col min="6658" max="6658" width="9.5703125" style="9" customWidth="1"/>
    <col min="6659" max="6659" width="11.28515625" style="9" customWidth="1"/>
    <col min="6660" max="6660" width="9.42578125" style="9" customWidth="1"/>
    <col min="6661" max="6661" width="42.85546875" style="9" customWidth="1"/>
    <col min="6662" max="6662" width="50.140625" style="9" customWidth="1"/>
    <col min="6663" max="6665" width="14.85546875" style="9" customWidth="1"/>
    <col min="6666" max="6913" width="7.85546875" style="9"/>
    <col min="6914" max="6914" width="9.5703125" style="9" customWidth="1"/>
    <col min="6915" max="6915" width="11.28515625" style="9" customWidth="1"/>
    <col min="6916" max="6916" width="9.42578125" style="9" customWidth="1"/>
    <col min="6917" max="6917" width="42.85546875" style="9" customWidth="1"/>
    <col min="6918" max="6918" width="50.140625" style="9" customWidth="1"/>
    <col min="6919" max="6921" width="14.85546875" style="9" customWidth="1"/>
    <col min="6922" max="7169" width="7.85546875" style="9"/>
    <col min="7170" max="7170" width="9.5703125" style="9" customWidth="1"/>
    <col min="7171" max="7171" width="11.28515625" style="9" customWidth="1"/>
    <col min="7172" max="7172" width="9.42578125" style="9" customWidth="1"/>
    <col min="7173" max="7173" width="42.85546875" style="9" customWidth="1"/>
    <col min="7174" max="7174" width="50.140625" style="9" customWidth="1"/>
    <col min="7175" max="7177" width="14.85546875" style="9" customWidth="1"/>
    <col min="7178" max="7425" width="7.85546875" style="9"/>
    <col min="7426" max="7426" width="9.5703125" style="9" customWidth="1"/>
    <col min="7427" max="7427" width="11.28515625" style="9" customWidth="1"/>
    <col min="7428" max="7428" width="9.42578125" style="9" customWidth="1"/>
    <col min="7429" max="7429" width="42.85546875" style="9" customWidth="1"/>
    <col min="7430" max="7430" width="50.140625" style="9" customWidth="1"/>
    <col min="7431" max="7433" width="14.85546875" style="9" customWidth="1"/>
    <col min="7434" max="7681" width="7.85546875" style="9"/>
    <col min="7682" max="7682" width="9.5703125" style="9" customWidth="1"/>
    <col min="7683" max="7683" width="11.28515625" style="9" customWidth="1"/>
    <col min="7684" max="7684" width="9.42578125" style="9" customWidth="1"/>
    <col min="7685" max="7685" width="42.85546875" style="9" customWidth="1"/>
    <col min="7686" max="7686" width="50.140625" style="9" customWidth="1"/>
    <col min="7687" max="7689" width="14.85546875" style="9" customWidth="1"/>
    <col min="7690" max="7937" width="7.85546875" style="9"/>
    <col min="7938" max="7938" width="9.5703125" style="9" customWidth="1"/>
    <col min="7939" max="7939" width="11.28515625" style="9" customWidth="1"/>
    <col min="7940" max="7940" width="9.42578125" style="9" customWidth="1"/>
    <col min="7941" max="7941" width="42.85546875" style="9" customWidth="1"/>
    <col min="7942" max="7942" width="50.140625" style="9" customWidth="1"/>
    <col min="7943" max="7945" width="14.85546875" style="9" customWidth="1"/>
    <col min="7946" max="8193" width="7.85546875" style="9"/>
    <col min="8194" max="8194" width="9.5703125" style="9" customWidth="1"/>
    <col min="8195" max="8195" width="11.28515625" style="9" customWidth="1"/>
    <col min="8196" max="8196" width="9.42578125" style="9" customWidth="1"/>
    <col min="8197" max="8197" width="42.85546875" style="9" customWidth="1"/>
    <col min="8198" max="8198" width="50.140625" style="9" customWidth="1"/>
    <col min="8199" max="8201" width="14.85546875" style="9" customWidth="1"/>
    <col min="8202" max="8449" width="7.85546875" style="9"/>
    <col min="8450" max="8450" width="9.5703125" style="9" customWidth="1"/>
    <col min="8451" max="8451" width="11.28515625" style="9" customWidth="1"/>
    <col min="8452" max="8452" width="9.42578125" style="9" customWidth="1"/>
    <col min="8453" max="8453" width="42.85546875" style="9" customWidth="1"/>
    <col min="8454" max="8454" width="50.140625" style="9" customWidth="1"/>
    <col min="8455" max="8457" width="14.85546875" style="9" customWidth="1"/>
    <col min="8458" max="8705" width="7.85546875" style="9"/>
    <col min="8706" max="8706" width="9.5703125" style="9" customWidth="1"/>
    <col min="8707" max="8707" width="11.28515625" style="9" customWidth="1"/>
    <col min="8708" max="8708" width="9.42578125" style="9" customWidth="1"/>
    <col min="8709" max="8709" width="42.85546875" style="9" customWidth="1"/>
    <col min="8710" max="8710" width="50.140625" style="9" customWidth="1"/>
    <col min="8711" max="8713" width="14.85546875" style="9" customWidth="1"/>
    <col min="8714" max="8961" width="7.85546875" style="9"/>
    <col min="8962" max="8962" width="9.5703125" style="9" customWidth="1"/>
    <col min="8963" max="8963" width="11.28515625" style="9" customWidth="1"/>
    <col min="8964" max="8964" width="9.42578125" style="9" customWidth="1"/>
    <col min="8965" max="8965" width="42.85546875" style="9" customWidth="1"/>
    <col min="8966" max="8966" width="50.140625" style="9" customWidth="1"/>
    <col min="8967" max="8969" width="14.85546875" style="9" customWidth="1"/>
    <col min="8970" max="9217" width="7.85546875" style="9"/>
    <col min="9218" max="9218" width="9.5703125" style="9" customWidth="1"/>
    <col min="9219" max="9219" width="11.28515625" style="9" customWidth="1"/>
    <col min="9220" max="9220" width="9.42578125" style="9" customWidth="1"/>
    <col min="9221" max="9221" width="42.85546875" style="9" customWidth="1"/>
    <col min="9222" max="9222" width="50.140625" style="9" customWidth="1"/>
    <col min="9223" max="9225" width="14.85546875" style="9" customWidth="1"/>
    <col min="9226" max="9473" width="7.85546875" style="9"/>
    <col min="9474" max="9474" width="9.5703125" style="9" customWidth="1"/>
    <col min="9475" max="9475" width="11.28515625" style="9" customWidth="1"/>
    <col min="9476" max="9476" width="9.42578125" style="9" customWidth="1"/>
    <col min="9477" max="9477" width="42.85546875" style="9" customWidth="1"/>
    <col min="9478" max="9478" width="50.140625" style="9" customWidth="1"/>
    <col min="9479" max="9481" width="14.85546875" style="9" customWidth="1"/>
    <col min="9482" max="9729" width="7.85546875" style="9"/>
    <col min="9730" max="9730" width="9.5703125" style="9" customWidth="1"/>
    <col min="9731" max="9731" width="11.28515625" style="9" customWidth="1"/>
    <col min="9732" max="9732" width="9.42578125" style="9" customWidth="1"/>
    <col min="9733" max="9733" width="42.85546875" style="9" customWidth="1"/>
    <col min="9734" max="9734" width="50.140625" style="9" customWidth="1"/>
    <col min="9735" max="9737" width="14.85546875" style="9" customWidth="1"/>
    <col min="9738" max="9985" width="7.85546875" style="9"/>
    <col min="9986" max="9986" width="9.5703125" style="9" customWidth="1"/>
    <col min="9987" max="9987" width="11.28515625" style="9" customWidth="1"/>
    <col min="9988" max="9988" width="9.42578125" style="9" customWidth="1"/>
    <col min="9989" max="9989" width="42.85546875" style="9" customWidth="1"/>
    <col min="9990" max="9990" width="50.140625" style="9" customWidth="1"/>
    <col min="9991" max="9993" width="14.85546875" style="9" customWidth="1"/>
    <col min="9994" max="10241" width="7.85546875" style="9"/>
    <col min="10242" max="10242" width="9.5703125" style="9" customWidth="1"/>
    <col min="10243" max="10243" width="11.28515625" style="9" customWidth="1"/>
    <col min="10244" max="10244" width="9.42578125" style="9" customWidth="1"/>
    <col min="10245" max="10245" width="42.85546875" style="9" customWidth="1"/>
    <col min="10246" max="10246" width="50.140625" style="9" customWidth="1"/>
    <col min="10247" max="10249" width="14.85546875" style="9" customWidth="1"/>
    <col min="10250" max="10497" width="7.85546875" style="9"/>
    <col min="10498" max="10498" width="9.5703125" style="9" customWidth="1"/>
    <col min="10499" max="10499" width="11.28515625" style="9" customWidth="1"/>
    <col min="10500" max="10500" width="9.42578125" style="9" customWidth="1"/>
    <col min="10501" max="10501" width="42.85546875" style="9" customWidth="1"/>
    <col min="10502" max="10502" width="50.140625" style="9" customWidth="1"/>
    <col min="10503" max="10505" width="14.85546875" style="9" customWidth="1"/>
    <col min="10506" max="10753" width="7.85546875" style="9"/>
    <col min="10754" max="10754" width="9.5703125" style="9" customWidth="1"/>
    <col min="10755" max="10755" width="11.28515625" style="9" customWidth="1"/>
    <col min="10756" max="10756" width="9.42578125" style="9" customWidth="1"/>
    <col min="10757" max="10757" width="42.85546875" style="9" customWidth="1"/>
    <col min="10758" max="10758" width="50.140625" style="9" customWidth="1"/>
    <col min="10759" max="10761" width="14.85546875" style="9" customWidth="1"/>
    <col min="10762" max="11009" width="7.85546875" style="9"/>
    <col min="11010" max="11010" width="9.5703125" style="9" customWidth="1"/>
    <col min="11011" max="11011" width="11.28515625" style="9" customWidth="1"/>
    <col min="11012" max="11012" width="9.42578125" style="9" customWidth="1"/>
    <col min="11013" max="11013" width="42.85546875" style="9" customWidth="1"/>
    <col min="11014" max="11014" width="50.140625" style="9" customWidth="1"/>
    <col min="11015" max="11017" width="14.85546875" style="9" customWidth="1"/>
    <col min="11018" max="11265" width="7.85546875" style="9"/>
    <col min="11266" max="11266" width="9.5703125" style="9" customWidth="1"/>
    <col min="11267" max="11267" width="11.28515625" style="9" customWidth="1"/>
    <col min="11268" max="11268" width="9.42578125" style="9" customWidth="1"/>
    <col min="11269" max="11269" width="42.85546875" style="9" customWidth="1"/>
    <col min="11270" max="11270" width="50.140625" style="9" customWidth="1"/>
    <col min="11271" max="11273" width="14.85546875" style="9" customWidth="1"/>
    <col min="11274" max="11521" width="7.85546875" style="9"/>
    <col min="11522" max="11522" width="9.5703125" style="9" customWidth="1"/>
    <col min="11523" max="11523" width="11.28515625" style="9" customWidth="1"/>
    <col min="11524" max="11524" width="9.42578125" style="9" customWidth="1"/>
    <col min="11525" max="11525" width="42.85546875" style="9" customWidth="1"/>
    <col min="11526" max="11526" width="50.140625" style="9" customWidth="1"/>
    <col min="11527" max="11529" width="14.85546875" style="9" customWidth="1"/>
    <col min="11530" max="11777" width="7.85546875" style="9"/>
    <col min="11778" max="11778" width="9.5703125" style="9" customWidth="1"/>
    <col min="11779" max="11779" width="11.28515625" style="9" customWidth="1"/>
    <col min="11780" max="11780" width="9.42578125" style="9" customWidth="1"/>
    <col min="11781" max="11781" width="42.85546875" style="9" customWidth="1"/>
    <col min="11782" max="11782" width="50.140625" style="9" customWidth="1"/>
    <col min="11783" max="11785" width="14.85546875" style="9" customWidth="1"/>
    <col min="11786" max="12033" width="7.85546875" style="9"/>
    <col min="12034" max="12034" width="9.5703125" style="9" customWidth="1"/>
    <col min="12035" max="12035" width="11.28515625" style="9" customWidth="1"/>
    <col min="12036" max="12036" width="9.42578125" style="9" customWidth="1"/>
    <col min="12037" max="12037" width="42.85546875" style="9" customWidth="1"/>
    <col min="12038" max="12038" width="50.140625" style="9" customWidth="1"/>
    <col min="12039" max="12041" width="14.85546875" style="9" customWidth="1"/>
    <col min="12042" max="12289" width="7.85546875" style="9"/>
    <col min="12290" max="12290" width="9.5703125" style="9" customWidth="1"/>
    <col min="12291" max="12291" width="11.28515625" style="9" customWidth="1"/>
    <col min="12292" max="12292" width="9.42578125" style="9" customWidth="1"/>
    <col min="12293" max="12293" width="42.85546875" style="9" customWidth="1"/>
    <col min="12294" max="12294" width="50.140625" style="9" customWidth="1"/>
    <col min="12295" max="12297" width="14.85546875" style="9" customWidth="1"/>
    <col min="12298" max="12545" width="7.85546875" style="9"/>
    <col min="12546" max="12546" width="9.5703125" style="9" customWidth="1"/>
    <col min="12547" max="12547" width="11.28515625" style="9" customWidth="1"/>
    <col min="12548" max="12548" width="9.42578125" style="9" customWidth="1"/>
    <col min="12549" max="12549" width="42.85546875" style="9" customWidth="1"/>
    <col min="12550" max="12550" width="50.140625" style="9" customWidth="1"/>
    <col min="12551" max="12553" width="14.85546875" style="9" customWidth="1"/>
    <col min="12554" max="12801" width="7.85546875" style="9"/>
    <col min="12802" max="12802" width="9.5703125" style="9" customWidth="1"/>
    <col min="12803" max="12803" width="11.28515625" style="9" customWidth="1"/>
    <col min="12804" max="12804" width="9.42578125" style="9" customWidth="1"/>
    <col min="12805" max="12805" width="42.85546875" style="9" customWidth="1"/>
    <col min="12806" max="12806" width="50.140625" style="9" customWidth="1"/>
    <col min="12807" max="12809" width="14.85546875" style="9" customWidth="1"/>
    <col min="12810" max="13057" width="7.85546875" style="9"/>
    <col min="13058" max="13058" width="9.5703125" style="9" customWidth="1"/>
    <col min="13059" max="13059" width="11.28515625" style="9" customWidth="1"/>
    <col min="13060" max="13060" width="9.42578125" style="9" customWidth="1"/>
    <col min="13061" max="13061" width="42.85546875" style="9" customWidth="1"/>
    <col min="13062" max="13062" width="50.140625" style="9" customWidth="1"/>
    <col min="13063" max="13065" width="14.85546875" style="9" customWidth="1"/>
    <col min="13066" max="13313" width="7.85546875" style="9"/>
    <col min="13314" max="13314" width="9.5703125" style="9" customWidth="1"/>
    <col min="13315" max="13315" width="11.28515625" style="9" customWidth="1"/>
    <col min="13316" max="13316" width="9.42578125" style="9" customWidth="1"/>
    <col min="13317" max="13317" width="42.85546875" style="9" customWidth="1"/>
    <col min="13318" max="13318" width="50.140625" style="9" customWidth="1"/>
    <col min="13319" max="13321" width="14.85546875" style="9" customWidth="1"/>
    <col min="13322" max="13569" width="7.85546875" style="9"/>
    <col min="13570" max="13570" width="9.5703125" style="9" customWidth="1"/>
    <col min="13571" max="13571" width="11.28515625" style="9" customWidth="1"/>
    <col min="13572" max="13572" width="9.42578125" style="9" customWidth="1"/>
    <col min="13573" max="13573" width="42.85546875" style="9" customWidth="1"/>
    <col min="13574" max="13574" width="50.140625" style="9" customWidth="1"/>
    <col min="13575" max="13577" width="14.85546875" style="9" customWidth="1"/>
    <col min="13578" max="13825" width="7.85546875" style="9"/>
    <col min="13826" max="13826" width="9.5703125" style="9" customWidth="1"/>
    <col min="13827" max="13827" width="11.28515625" style="9" customWidth="1"/>
    <col min="13828" max="13828" width="9.42578125" style="9" customWidth="1"/>
    <col min="13829" max="13829" width="42.85546875" style="9" customWidth="1"/>
    <col min="13830" max="13830" width="50.140625" style="9" customWidth="1"/>
    <col min="13831" max="13833" width="14.85546875" style="9" customWidth="1"/>
    <col min="13834" max="14081" width="7.85546875" style="9"/>
    <col min="14082" max="14082" width="9.5703125" style="9" customWidth="1"/>
    <col min="14083" max="14083" width="11.28515625" style="9" customWidth="1"/>
    <col min="14084" max="14084" width="9.42578125" style="9" customWidth="1"/>
    <col min="14085" max="14085" width="42.85546875" style="9" customWidth="1"/>
    <col min="14086" max="14086" width="50.140625" style="9" customWidth="1"/>
    <col min="14087" max="14089" width="14.85546875" style="9" customWidth="1"/>
    <col min="14090" max="14337" width="7.85546875" style="9"/>
    <col min="14338" max="14338" width="9.5703125" style="9" customWidth="1"/>
    <col min="14339" max="14339" width="11.28515625" style="9" customWidth="1"/>
    <col min="14340" max="14340" width="9.42578125" style="9" customWidth="1"/>
    <col min="14341" max="14341" width="42.85546875" style="9" customWidth="1"/>
    <col min="14342" max="14342" width="50.140625" style="9" customWidth="1"/>
    <col min="14343" max="14345" width="14.85546875" style="9" customWidth="1"/>
    <col min="14346" max="14593" width="7.85546875" style="9"/>
    <col min="14594" max="14594" width="9.5703125" style="9" customWidth="1"/>
    <col min="14595" max="14595" width="11.28515625" style="9" customWidth="1"/>
    <col min="14596" max="14596" width="9.42578125" style="9" customWidth="1"/>
    <col min="14597" max="14597" width="42.85546875" style="9" customWidth="1"/>
    <col min="14598" max="14598" width="50.140625" style="9" customWidth="1"/>
    <col min="14599" max="14601" width="14.85546875" style="9" customWidth="1"/>
    <col min="14602" max="14849" width="7.85546875" style="9"/>
    <col min="14850" max="14850" width="9.5703125" style="9" customWidth="1"/>
    <col min="14851" max="14851" width="11.28515625" style="9" customWidth="1"/>
    <col min="14852" max="14852" width="9.42578125" style="9" customWidth="1"/>
    <col min="14853" max="14853" width="42.85546875" style="9" customWidth="1"/>
    <col min="14854" max="14854" width="50.140625" style="9" customWidth="1"/>
    <col min="14855" max="14857" width="14.85546875" style="9" customWidth="1"/>
    <col min="14858" max="15105" width="7.85546875" style="9"/>
    <col min="15106" max="15106" width="9.5703125" style="9" customWidth="1"/>
    <col min="15107" max="15107" width="11.28515625" style="9" customWidth="1"/>
    <col min="15108" max="15108" width="9.42578125" style="9" customWidth="1"/>
    <col min="15109" max="15109" width="42.85546875" style="9" customWidth="1"/>
    <col min="15110" max="15110" width="50.140625" style="9" customWidth="1"/>
    <col min="15111" max="15113" width="14.85546875" style="9" customWidth="1"/>
    <col min="15114" max="15361" width="7.85546875" style="9"/>
    <col min="15362" max="15362" width="9.5703125" style="9" customWidth="1"/>
    <col min="15363" max="15363" width="11.28515625" style="9" customWidth="1"/>
    <col min="15364" max="15364" width="9.42578125" style="9" customWidth="1"/>
    <col min="15365" max="15365" width="42.85546875" style="9" customWidth="1"/>
    <col min="15366" max="15366" width="50.140625" style="9" customWidth="1"/>
    <col min="15367" max="15369" width="14.85546875" style="9" customWidth="1"/>
    <col min="15370" max="15617" width="7.85546875" style="9"/>
    <col min="15618" max="15618" width="9.5703125" style="9" customWidth="1"/>
    <col min="15619" max="15619" width="11.28515625" style="9" customWidth="1"/>
    <col min="15620" max="15620" width="9.42578125" style="9" customWidth="1"/>
    <col min="15621" max="15621" width="42.85546875" style="9" customWidth="1"/>
    <col min="15622" max="15622" width="50.140625" style="9" customWidth="1"/>
    <col min="15623" max="15625" width="14.85546875" style="9" customWidth="1"/>
    <col min="15626" max="15873" width="7.85546875" style="9"/>
    <col min="15874" max="15874" width="9.5703125" style="9" customWidth="1"/>
    <col min="15875" max="15875" width="11.28515625" style="9" customWidth="1"/>
    <col min="15876" max="15876" width="9.42578125" style="9" customWidth="1"/>
    <col min="15877" max="15877" width="42.85546875" style="9" customWidth="1"/>
    <col min="15878" max="15878" width="50.140625" style="9" customWidth="1"/>
    <col min="15879" max="15881" width="14.85546875" style="9" customWidth="1"/>
    <col min="15882" max="16129" width="7.85546875" style="9"/>
    <col min="16130" max="16130" width="9.5703125" style="9" customWidth="1"/>
    <col min="16131" max="16131" width="11.28515625" style="9" customWidth="1"/>
    <col min="16132" max="16132" width="9.42578125" style="9" customWidth="1"/>
    <col min="16133" max="16133" width="42.85546875" style="9" customWidth="1"/>
    <col min="16134" max="16134" width="50.140625" style="9" customWidth="1"/>
    <col min="16135" max="16137" width="14.85546875" style="9" customWidth="1"/>
    <col min="16138" max="16384" width="7.85546875" style="9"/>
  </cols>
  <sheetData>
    <row r="1" spans="1:11">
      <c r="A1" s="33"/>
      <c r="B1" s="33"/>
      <c r="C1" s="33"/>
      <c r="D1" s="7"/>
      <c r="E1" s="32"/>
      <c r="G1" s="158"/>
      <c r="H1" s="157" t="s">
        <v>44</v>
      </c>
      <c r="I1" s="64"/>
      <c r="J1" s="40"/>
    </row>
    <row r="2" spans="1:11">
      <c r="A2" s="33"/>
      <c r="B2" s="33"/>
      <c r="C2" s="33"/>
      <c r="D2" s="7"/>
      <c r="E2" s="32"/>
      <c r="F2" s="178" t="s">
        <v>5</v>
      </c>
      <c r="G2" s="178"/>
      <c r="H2" s="178"/>
      <c r="I2" s="178"/>
      <c r="J2" s="178"/>
      <c r="K2" s="109"/>
    </row>
    <row r="3" spans="1:11">
      <c r="A3" s="33"/>
      <c r="B3" s="33"/>
      <c r="C3" s="33"/>
      <c r="D3" s="7"/>
      <c r="E3" s="32"/>
      <c r="F3" s="178" t="s">
        <v>30</v>
      </c>
      <c r="G3" s="178"/>
      <c r="H3" s="178"/>
      <c r="I3" s="178"/>
      <c r="J3" s="178"/>
      <c r="K3" s="178"/>
    </row>
    <row r="4" spans="1:11">
      <c r="A4" s="33"/>
      <c r="B4" s="33"/>
      <c r="C4" s="33"/>
      <c r="D4" s="7"/>
      <c r="E4" s="32"/>
      <c r="F4" s="178" t="s">
        <v>71</v>
      </c>
      <c r="G4" s="178"/>
      <c r="H4" s="178"/>
      <c r="I4" s="178"/>
      <c r="J4" s="178"/>
      <c r="K4" s="109"/>
    </row>
    <row r="5" spans="1:11">
      <c r="A5" s="33"/>
      <c r="B5" s="33"/>
      <c r="C5" s="33"/>
      <c r="D5" s="7"/>
      <c r="E5" s="32"/>
      <c r="G5" s="159"/>
      <c r="H5" s="152"/>
      <c r="I5" s="33"/>
      <c r="J5" s="33"/>
    </row>
    <row r="6" spans="1:11" ht="30.75" customHeight="1">
      <c r="A6" s="183" t="s">
        <v>45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1">
      <c r="A7" s="34"/>
      <c r="B7" s="12"/>
      <c r="C7" s="12"/>
      <c r="D7" s="122"/>
      <c r="E7" s="13"/>
      <c r="F7" s="47"/>
      <c r="G7" s="153"/>
      <c r="H7" s="153"/>
      <c r="I7" s="14"/>
      <c r="J7" s="39" t="s">
        <v>32</v>
      </c>
    </row>
    <row r="8" spans="1:11" s="45" customFormat="1" ht="12.75">
      <c r="A8" s="184" t="s">
        <v>33</v>
      </c>
      <c r="B8" s="184" t="s">
        <v>46</v>
      </c>
      <c r="C8" s="184" t="s">
        <v>35</v>
      </c>
      <c r="D8" s="186" t="s">
        <v>36</v>
      </c>
      <c r="E8" s="188" t="s">
        <v>47</v>
      </c>
      <c r="F8" s="190" t="s">
        <v>48</v>
      </c>
      <c r="G8" s="192" t="s">
        <v>49</v>
      </c>
      <c r="H8" s="179" t="s">
        <v>1</v>
      </c>
      <c r="I8" s="181" t="s">
        <v>2</v>
      </c>
      <c r="J8" s="182"/>
    </row>
    <row r="9" spans="1:11" s="45" customFormat="1" ht="103.5" customHeight="1">
      <c r="A9" s="185"/>
      <c r="B9" s="185"/>
      <c r="C9" s="185"/>
      <c r="D9" s="187"/>
      <c r="E9" s="189"/>
      <c r="F9" s="191"/>
      <c r="G9" s="193"/>
      <c r="H9" s="180"/>
      <c r="I9" s="160" t="s">
        <v>0</v>
      </c>
      <c r="J9" s="160" t="s">
        <v>50</v>
      </c>
    </row>
    <row r="10" spans="1:11" ht="87.75" customHeight="1">
      <c r="A10" s="110" t="s">
        <v>6</v>
      </c>
      <c r="B10" s="110" t="s">
        <v>7</v>
      </c>
      <c r="C10" s="110" t="s">
        <v>8</v>
      </c>
      <c r="D10" s="111" t="s">
        <v>9</v>
      </c>
      <c r="E10" s="110" t="s">
        <v>55</v>
      </c>
      <c r="F10" s="112" t="s">
        <v>56</v>
      </c>
      <c r="G10" s="128">
        <f>H10+I10</f>
        <v>-50640</v>
      </c>
      <c r="H10" s="128">
        <v>-53440</v>
      </c>
      <c r="I10" s="128">
        <v>2800</v>
      </c>
      <c r="J10" s="128">
        <v>2800</v>
      </c>
    </row>
    <row r="11" spans="1:11" ht="87.75" customHeight="1">
      <c r="A11" s="113" t="s">
        <v>112</v>
      </c>
      <c r="B11" s="113" t="s">
        <v>113</v>
      </c>
      <c r="C11" s="139">
        <v>1090</v>
      </c>
      <c r="D11" s="136" t="s">
        <v>178</v>
      </c>
      <c r="E11" s="134" t="s">
        <v>179</v>
      </c>
      <c r="F11" s="134" t="s">
        <v>180</v>
      </c>
      <c r="G11" s="128">
        <f>H11</f>
        <v>-1610</v>
      </c>
      <c r="H11" s="128">
        <v>-1610</v>
      </c>
      <c r="I11" s="128">
        <v>0</v>
      </c>
      <c r="J11" s="128">
        <v>0</v>
      </c>
    </row>
    <row r="12" spans="1:11" s="117" customFormat="1" ht="60" customHeight="1">
      <c r="A12" s="118" t="s">
        <v>112</v>
      </c>
      <c r="B12" s="118" t="s">
        <v>113</v>
      </c>
      <c r="C12" s="119" t="s">
        <v>114</v>
      </c>
      <c r="D12" s="123" t="s">
        <v>115</v>
      </c>
      <c r="E12" s="115" t="s">
        <v>181</v>
      </c>
      <c r="F12" s="115" t="s">
        <v>182</v>
      </c>
      <c r="G12" s="128">
        <f>H12</f>
        <v>-9000</v>
      </c>
      <c r="H12" s="128">
        <v>-9000</v>
      </c>
      <c r="I12" s="128">
        <v>0</v>
      </c>
      <c r="J12" s="128">
        <v>0</v>
      </c>
    </row>
    <row r="13" spans="1:11" s="117" customFormat="1" ht="89.25" customHeight="1">
      <c r="A13" s="118" t="s">
        <v>24</v>
      </c>
      <c r="B13" s="113">
        <v>4060</v>
      </c>
      <c r="C13" s="119" t="s">
        <v>26</v>
      </c>
      <c r="D13" s="111" t="s">
        <v>27</v>
      </c>
      <c r="E13" s="121" t="s">
        <v>61</v>
      </c>
      <c r="F13" s="115" t="s">
        <v>68</v>
      </c>
      <c r="G13" s="128">
        <f>H13+I13</f>
        <v>133225</v>
      </c>
      <c r="H13" s="128">
        <v>16000</v>
      </c>
      <c r="I13" s="128">
        <v>117225</v>
      </c>
      <c r="J13" s="128">
        <v>117225</v>
      </c>
    </row>
    <row r="14" spans="1:11" s="117" customFormat="1" ht="75" customHeight="1">
      <c r="A14" s="118" t="s">
        <v>10</v>
      </c>
      <c r="B14" s="118" t="s">
        <v>11</v>
      </c>
      <c r="C14" s="119" t="s">
        <v>12</v>
      </c>
      <c r="D14" s="123" t="s">
        <v>13</v>
      </c>
      <c r="E14" s="116" t="s">
        <v>53</v>
      </c>
      <c r="F14" s="115" t="s">
        <v>54</v>
      </c>
      <c r="G14" s="128">
        <f t="shared" ref="G14:G21" si="0">H14+I14</f>
        <v>5532</v>
      </c>
      <c r="H14" s="128">
        <v>45532</v>
      </c>
      <c r="I14" s="128">
        <v>-40000</v>
      </c>
      <c r="J14" s="128">
        <v>-40000</v>
      </c>
    </row>
    <row r="15" spans="1:11" ht="54.75" customHeight="1">
      <c r="A15" s="140" t="s">
        <v>77</v>
      </c>
      <c r="B15" s="140" t="s">
        <v>78</v>
      </c>
      <c r="C15" s="110" t="s">
        <v>12</v>
      </c>
      <c r="D15" s="111" t="s">
        <v>79</v>
      </c>
      <c r="E15" s="127" t="s">
        <v>183</v>
      </c>
      <c r="F15" s="126" t="s">
        <v>184</v>
      </c>
      <c r="G15" s="128">
        <f t="shared" si="0"/>
        <v>17841</v>
      </c>
      <c r="H15" s="128">
        <v>-14159</v>
      </c>
      <c r="I15" s="128">
        <v>32000</v>
      </c>
      <c r="J15" s="128">
        <v>32000</v>
      </c>
    </row>
    <row r="16" spans="1:11" ht="69.75" customHeight="1">
      <c r="A16" s="141" t="s">
        <v>116</v>
      </c>
      <c r="B16" s="113">
        <v>7130</v>
      </c>
      <c r="C16" s="142" t="s">
        <v>118</v>
      </c>
      <c r="D16" s="143" t="s">
        <v>119</v>
      </c>
      <c r="E16" s="127" t="s">
        <v>185</v>
      </c>
      <c r="F16" s="126" t="s">
        <v>186</v>
      </c>
      <c r="G16" s="128">
        <f t="shared" si="0"/>
        <v>103500</v>
      </c>
      <c r="H16" s="128">
        <v>103500</v>
      </c>
      <c r="I16" s="128">
        <v>0</v>
      </c>
      <c r="J16" s="128">
        <v>0</v>
      </c>
    </row>
    <row r="17" spans="1:10" ht="69.75" customHeight="1">
      <c r="A17" s="140" t="s">
        <v>80</v>
      </c>
      <c r="B17" s="140" t="s">
        <v>81</v>
      </c>
      <c r="C17" s="110" t="s">
        <v>82</v>
      </c>
      <c r="D17" s="111" t="s">
        <v>83</v>
      </c>
      <c r="E17" s="111" t="s">
        <v>55</v>
      </c>
      <c r="F17" s="112" t="s">
        <v>56</v>
      </c>
      <c r="G17" s="128">
        <f t="shared" si="0"/>
        <v>-117225</v>
      </c>
      <c r="H17" s="128">
        <v>0</v>
      </c>
      <c r="I17" s="128">
        <v>-117225</v>
      </c>
      <c r="J17" s="128">
        <v>-117225</v>
      </c>
    </row>
    <row r="18" spans="1:10" ht="63.75" customHeight="1">
      <c r="A18" s="113" t="s">
        <v>120</v>
      </c>
      <c r="B18" s="113" t="s">
        <v>121</v>
      </c>
      <c r="C18" s="114" t="s">
        <v>122</v>
      </c>
      <c r="D18" s="136" t="s">
        <v>123</v>
      </c>
      <c r="E18" s="138" t="s">
        <v>187</v>
      </c>
      <c r="F18" s="135" t="s">
        <v>188</v>
      </c>
      <c r="G18" s="128">
        <f t="shared" si="0"/>
        <v>-78543</v>
      </c>
      <c r="H18" s="128">
        <v>-78543</v>
      </c>
      <c r="I18" s="128">
        <v>0</v>
      </c>
      <c r="J18" s="128">
        <v>0</v>
      </c>
    </row>
    <row r="19" spans="1:10" ht="78.75" customHeight="1">
      <c r="A19" s="140" t="s">
        <v>124</v>
      </c>
      <c r="B19" s="140" t="s">
        <v>125</v>
      </c>
      <c r="C19" s="110" t="s">
        <v>126</v>
      </c>
      <c r="D19" s="111" t="s">
        <v>127</v>
      </c>
      <c r="E19" s="127" t="s">
        <v>189</v>
      </c>
      <c r="F19" s="126" t="s">
        <v>190</v>
      </c>
      <c r="G19" s="128">
        <f t="shared" si="0"/>
        <v>88536</v>
      </c>
      <c r="H19" s="128">
        <v>88536</v>
      </c>
      <c r="I19" s="128">
        <v>0</v>
      </c>
      <c r="J19" s="128">
        <v>0</v>
      </c>
    </row>
    <row r="20" spans="1:10" ht="73.5" customHeight="1">
      <c r="A20" s="113">
        <v>118110</v>
      </c>
      <c r="B20" s="113">
        <v>8110</v>
      </c>
      <c r="C20" s="142" t="s">
        <v>64</v>
      </c>
      <c r="D20" s="143" t="s">
        <v>65</v>
      </c>
      <c r="E20" s="127" t="s">
        <v>69</v>
      </c>
      <c r="F20" s="126" t="s">
        <v>191</v>
      </c>
      <c r="G20" s="128">
        <f t="shared" si="0"/>
        <v>22118</v>
      </c>
      <c r="H20" s="128">
        <v>22118</v>
      </c>
      <c r="I20" s="128">
        <v>0</v>
      </c>
      <c r="J20" s="128">
        <v>0</v>
      </c>
    </row>
    <row r="21" spans="1:10" ht="62.25" customHeight="1">
      <c r="A21" s="110" t="s">
        <v>15</v>
      </c>
      <c r="B21" s="110" t="s">
        <v>132</v>
      </c>
      <c r="C21" s="110" t="s">
        <v>14</v>
      </c>
      <c r="D21" s="111" t="s">
        <v>16</v>
      </c>
      <c r="E21" s="121" t="s">
        <v>55</v>
      </c>
      <c r="F21" s="112" t="s">
        <v>56</v>
      </c>
      <c r="G21" s="128">
        <f t="shared" si="0"/>
        <v>41100</v>
      </c>
      <c r="H21" s="128">
        <v>41100</v>
      </c>
      <c r="I21" s="128">
        <v>0</v>
      </c>
      <c r="J21" s="128">
        <v>0</v>
      </c>
    </row>
    <row r="22" spans="1:10" s="129" customFormat="1" ht="64.5" customHeight="1">
      <c r="A22" s="130" t="s">
        <v>136</v>
      </c>
      <c r="B22" s="130" t="s">
        <v>137</v>
      </c>
      <c r="C22" s="131" t="s">
        <v>8</v>
      </c>
      <c r="D22" s="137" t="s">
        <v>138</v>
      </c>
      <c r="E22" s="131" t="s">
        <v>55</v>
      </c>
      <c r="F22" s="112" t="s">
        <v>56</v>
      </c>
      <c r="G22" s="128">
        <f>H22+I22</f>
        <v>126291</v>
      </c>
      <c r="H22" s="128">
        <v>126291</v>
      </c>
      <c r="I22" s="128">
        <v>0</v>
      </c>
      <c r="J22" s="128">
        <v>0</v>
      </c>
    </row>
    <row r="23" spans="1:10" s="129" customFormat="1" ht="69.75" customHeight="1">
      <c r="A23" s="110" t="s">
        <v>17</v>
      </c>
      <c r="B23" s="110" t="s">
        <v>18</v>
      </c>
      <c r="C23" s="110" t="s">
        <v>19</v>
      </c>
      <c r="D23" s="111" t="s">
        <v>20</v>
      </c>
      <c r="E23" s="127" t="s">
        <v>51</v>
      </c>
      <c r="F23" s="112" t="s">
        <v>52</v>
      </c>
      <c r="G23" s="128">
        <f>H23+I23</f>
        <v>-19000</v>
      </c>
      <c r="H23" s="128">
        <v>-19000</v>
      </c>
      <c r="I23" s="128">
        <v>0</v>
      </c>
      <c r="J23" s="128">
        <v>0</v>
      </c>
    </row>
    <row r="24" spans="1:10" s="129" customFormat="1" ht="86.25" customHeight="1">
      <c r="A24" s="113" t="s">
        <v>21</v>
      </c>
      <c r="B24" s="113" t="s">
        <v>22</v>
      </c>
      <c r="C24" s="114" t="s">
        <v>23</v>
      </c>
      <c r="D24" s="136" t="s">
        <v>58</v>
      </c>
      <c r="E24" s="133" t="s">
        <v>59</v>
      </c>
      <c r="F24" s="115" t="s">
        <v>60</v>
      </c>
      <c r="G24" s="128">
        <f>H24+I24</f>
        <v>-355133</v>
      </c>
      <c r="H24" s="128">
        <v>-423618.77</v>
      </c>
      <c r="I24" s="128">
        <v>68485.77</v>
      </c>
      <c r="J24" s="128">
        <v>68485.77</v>
      </c>
    </row>
    <row r="25" spans="1:10" s="129" customFormat="1" ht="86.25" customHeight="1">
      <c r="A25" s="113" t="s">
        <v>140</v>
      </c>
      <c r="B25" s="113" t="s">
        <v>114</v>
      </c>
      <c r="C25" s="113" t="s">
        <v>141</v>
      </c>
      <c r="D25" s="124" t="s">
        <v>142</v>
      </c>
      <c r="E25" s="134" t="s">
        <v>192</v>
      </c>
      <c r="F25" s="134" t="s">
        <v>60</v>
      </c>
      <c r="G25" s="128">
        <f>H25+I25</f>
        <v>-18500</v>
      </c>
      <c r="H25" s="128">
        <v>-18500</v>
      </c>
      <c r="I25" s="132">
        <v>0</v>
      </c>
      <c r="J25" s="128">
        <v>0</v>
      </c>
    </row>
    <row r="26" spans="1:10" s="129" customFormat="1" ht="86.25" customHeight="1">
      <c r="A26" s="113" t="s">
        <v>87</v>
      </c>
      <c r="B26" s="113" t="s">
        <v>88</v>
      </c>
      <c r="C26" s="113" t="s">
        <v>89</v>
      </c>
      <c r="D26" s="124" t="s">
        <v>90</v>
      </c>
      <c r="E26" s="126" t="s">
        <v>193</v>
      </c>
      <c r="F26" s="126" t="s">
        <v>194</v>
      </c>
      <c r="G26" s="128">
        <f>H26+I26</f>
        <v>9000</v>
      </c>
      <c r="H26" s="128">
        <v>0</v>
      </c>
      <c r="I26" s="132">
        <v>9000</v>
      </c>
      <c r="J26" s="128">
        <v>9000</v>
      </c>
    </row>
    <row r="27" spans="1:10" ht="94.5" customHeight="1">
      <c r="A27" s="118" t="s">
        <v>24</v>
      </c>
      <c r="B27" s="113">
        <v>4060</v>
      </c>
      <c r="C27" s="119" t="s">
        <v>26</v>
      </c>
      <c r="D27" s="111" t="s">
        <v>27</v>
      </c>
      <c r="E27" s="121" t="s">
        <v>61</v>
      </c>
      <c r="F27" s="115" t="s">
        <v>68</v>
      </c>
      <c r="G27" s="128">
        <f t="shared" ref="G27" si="1">H27+I27</f>
        <v>102508</v>
      </c>
      <c r="H27" s="128">
        <v>102508</v>
      </c>
      <c r="I27" s="132">
        <v>0</v>
      </c>
      <c r="J27" s="128">
        <v>0</v>
      </c>
    </row>
    <row r="28" spans="1:10">
      <c r="A28" s="134"/>
      <c r="B28" s="134"/>
      <c r="C28" s="142"/>
      <c r="D28" s="149" t="s">
        <v>57</v>
      </c>
      <c r="E28" s="121"/>
      <c r="F28" s="144"/>
      <c r="G28" s="161">
        <f>SUM(G10:G27)</f>
        <v>0</v>
      </c>
      <c r="H28" s="161">
        <f>SUM(H10:H27)</f>
        <v>-72285.770000000019</v>
      </c>
      <c r="I28" s="161">
        <f>SUM(I10:I27)</f>
        <v>72285.77</v>
      </c>
      <c r="J28" s="161">
        <f>SUM(J10:J27)</f>
        <v>72285.77</v>
      </c>
    </row>
    <row r="29" spans="1:10" ht="18.75" customHeight="1">
      <c r="A29" s="145"/>
      <c r="B29" s="145"/>
      <c r="C29" s="146"/>
      <c r="D29" s="150"/>
      <c r="E29" s="151"/>
      <c r="F29" s="147"/>
      <c r="G29" s="162"/>
      <c r="H29" s="162"/>
      <c r="I29" s="163"/>
      <c r="J29" s="163"/>
    </row>
    <row r="30" spans="1:10" ht="16.5" customHeight="1">
      <c r="A30" s="145"/>
      <c r="B30" s="145"/>
      <c r="C30" s="146"/>
      <c r="D30" s="150"/>
      <c r="E30" s="164"/>
      <c r="F30" s="147"/>
      <c r="G30" s="165"/>
      <c r="H30" s="165"/>
      <c r="I30" s="166"/>
      <c r="J30" s="166"/>
    </row>
    <row r="31" spans="1:10" s="44" customFormat="1">
      <c r="B31" s="148" t="s">
        <v>3</v>
      </c>
      <c r="D31" s="120"/>
      <c r="E31" s="148" t="s">
        <v>4</v>
      </c>
      <c r="F31" s="48"/>
      <c r="G31" s="154"/>
      <c r="H31" s="154"/>
    </row>
    <row r="32" spans="1:10" s="45" customFormat="1">
      <c r="A32" s="44"/>
      <c r="B32" s="44"/>
      <c r="C32" s="44"/>
      <c r="D32" s="120"/>
      <c r="F32" s="48"/>
      <c r="G32" s="155"/>
      <c r="H32" s="155"/>
      <c r="I32" s="44"/>
      <c r="J32" s="44"/>
    </row>
    <row r="33" spans="1:10">
      <c r="A33" s="38"/>
      <c r="B33" s="38"/>
      <c r="C33" s="38"/>
      <c r="D33" s="125"/>
    </row>
    <row r="34" spans="1:10">
      <c r="A34" s="38"/>
      <c r="B34" s="38"/>
      <c r="C34" s="38"/>
      <c r="D34" s="125"/>
    </row>
    <row r="35" spans="1:10">
      <c r="A35" s="38"/>
      <c r="B35" s="38"/>
      <c r="C35" s="38"/>
      <c r="D35" s="125"/>
    </row>
    <row r="36" spans="1:10">
      <c r="A36" s="38"/>
      <c r="B36" s="38"/>
      <c r="C36" s="38"/>
      <c r="D36" s="125"/>
    </row>
    <row r="37" spans="1:10">
      <c r="A37" s="38"/>
      <c r="B37" s="38"/>
      <c r="C37" s="38"/>
      <c r="D37" s="125"/>
      <c r="E37" s="9"/>
      <c r="F37" s="49"/>
      <c r="G37" s="157"/>
      <c r="H37" s="157"/>
      <c r="I37" s="40"/>
      <c r="J37" s="40"/>
    </row>
  </sheetData>
  <mergeCells count="13">
    <mergeCell ref="F2:J2"/>
    <mergeCell ref="F3:K3"/>
    <mergeCell ref="F4:J4"/>
    <mergeCell ref="H8:H9"/>
    <mergeCell ref="I8:J8"/>
    <mergeCell ref="A6:J6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topLeftCell="A22" zoomScale="90" zoomScaleNormal="100" zoomScaleSheetLayoutView="90" workbookViewId="0">
      <selection activeCell="D29" sqref="D29"/>
    </sheetView>
  </sheetViews>
  <sheetFormatPr defaultRowHeight="12.75"/>
  <cols>
    <col min="1" max="3" width="12" style="81" customWidth="1"/>
    <col min="4" max="4" width="68.42578125" style="81" customWidth="1"/>
    <col min="5" max="16" width="13.7109375" style="81" customWidth="1"/>
    <col min="17" max="16384" width="9.140625" style="81"/>
  </cols>
  <sheetData>
    <row r="1" spans="1:16" ht="27" customHeight="1">
      <c r="A1" s="81" t="s">
        <v>91</v>
      </c>
      <c r="M1" s="84" t="s">
        <v>92</v>
      </c>
      <c r="N1" s="84"/>
      <c r="O1" s="84"/>
      <c r="P1" s="84"/>
    </row>
    <row r="2" spans="1:16" ht="62.25" customHeight="1">
      <c r="M2" s="194" t="s">
        <v>93</v>
      </c>
      <c r="N2" s="194"/>
      <c r="O2" s="194"/>
      <c r="P2" s="194"/>
    </row>
    <row r="3" spans="1:16">
      <c r="M3" s="84" t="s">
        <v>91</v>
      </c>
      <c r="N3" s="84"/>
      <c r="O3" s="84"/>
      <c r="P3" s="84"/>
    </row>
    <row r="5" spans="1:16">
      <c r="A5" s="195" t="s">
        <v>94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>
      <c r="A6" s="195" t="s">
        <v>95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>
      <c r="P7" s="82" t="s">
        <v>96</v>
      </c>
    </row>
    <row r="8" spans="1:16">
      <c r="A8" s="197" t="s">
        <v>97</v>
      </c>
      <c r="B8" s="197" t="s">
        <v>98</v>
      </c>
      <c r="C8" s="197" t="s">
        <v>99</v>
      </c>
      <c r="D8" s="198" t="s">
        <v>100</v>
      </c>
      <c r="E8" s="198" t="s">
        <v>1</v>
      </c>
      <c r="F8" s="198"/>
      <c r="G8" s="198"/>
      <c r="H8" s="198"/>
      <c r="I8" s="198"/>
      <c r="J8" s="198" t="s">
        <v>2</v>
      </c>
      <c r="K8" s="198"/>
      <c r="L8" s="198"/>
      <c r="M8" s="198"/>
      <c r="N8" s="198"/>
      <c r="O8" s="198"/>
      <c r="P8" s="198" t="s">
        <v>101</v>
      </c>
    </row>
    <row r="9" spans="1:16">
      <c r="A9" s="198"/>
      <c r="B9" s="198"/>
      <c r="C9" s="198"/>
      <c r="D9" s="198"/>
      <c r="E9" s="198" t="s">
        <v>102</v>
      </c>
      <c r="F9" s="198" t="s">
        <v>103</v>
      </c>
      <c r="G9" s="198" t="s">
        <v>104</v>
      </c>
      <c r="H9" s="198"/>
      <c r="I9" s="198" t="s">
        <v>105</v>
      </c>
      <c r="J9" s="198" t="s">
        <v>102</v>
      </c>
      <c r="K9" s="198" t="s">
        <v>106</v>
      </c>
      <c r="L9" s="198" t="s">
        <v>103</v>
      </c>
      <c r="M9" s="198" t="s">
        <v>104</v>
      </c>
      <c r="N9" s="198"/>
      <c r="O9" s="198" t="s">
        <v>105</v>
      </c>
      <c r="P9" s="198"/>
    </row>
    <row r="10" spans="1:16">
      <c r="A10" s="198"/>
      <c r="B10" s="198"/>
      <c r="C10" s="198"/>
      <c r="D10" s="198"/>
      <c r="E10" s="198"/>
      <c r="F10" s="198"/>
      <c r="G10" s="198" t="s">
        <v>107</v>
      </c>
      <c r="H10" s="198" t="s">
        <v>108</v>
      </c>
      <c r="I10" s="198"/>
      <c r="J10" s="198"/>
      <c r="K10" s="198"/>
      <c r="L10" s="198"/>
      <c r="M10" s="198" t="s">
        <v>107</v>
      </c>
      <c r="N10" s="198" t="s">
        <v>108</v>
      </c>
      <c r="O10" s="198"/>
      <c r="P10" s="198"/>
    </row>
    <row r="11" spans="1:16" ht="44.25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</row>
    <row r="12" spans="1:16">
      <c r="A12" s="85">
        <v>1</v>
      </c>
      <c r="B12" s="85">
        <v>2</v>
      </c>
      <c r="C12" s="85">
        <v>3</v>
      </c>
      <c r="D12" s="85">
        <v>4</v>
      </c>
      <c r="E12" s="85">
        <v>5</v>
      </c>
      <c r="F12" s="85">
        <v>6</v>
      </c>
      <c r="G12" s="85">
        <v>7</v>
      </c>
      <c r="H12" s="85">
        <v>8</v>
      </c>
      <c r="I12" s="85">
        <v>9</v>
      </c>
      <c r="J12" s="85">
        <v>10</v>
      </c>
      <c r="K12" s="85">
        <v>11</v>
      </c>
      <c r="L12" s="85">
        <v>12</v>
      </c>
      <c r="M12" s="85">
        <v>13</v>
      </c>
      <c r="N12" s="85">
        <v>14</v>
      </c>
      <c r="O12" s="85">
        <v>15</v>
      </c>
      <c r="P12" s="85">
        <v>16</v>
      </c>
    </row>
    <row r="13" spans="1:16">
      <c r="A13" s="86" t="s">
        <v>109</v>
      </c>
      <c r="B13" s="87"/>
      <c r="C13" s="88"/>
      <c r="D13" s="89" t="s">
        <v>110</v>
      </c>
      <c r="E13" s="90">
        <v>160034</v>
      </c>
      <c r="F13" s="90">
        <v>160034</v>
      </c>
      <c r="G13" s="90">
        <v>0</v>
      </c>
      <c r="H13" s="90">
        <v>-142400</v>
      </c>
      <c r="I13" s="90">
        <v>0</v>
      </c>
      <c r="J13" s="90">
        <v>-5200</v>
      </c>
      <c r="K13" s="90">
        <f>J13</f>
        <v>-5200</v>
      </c>
      <c r="L13" s="90">
        <v>5072</v>
      </c>
      <c r="M13" s="90">
        <v>0</v>
      </c>
      <c r="N13" s="90">
        <v>0</v>
      </c>
      <c r="O13" s="90">
        <v>-10272</v>
      </c>
      <c r="P13" s="90">
        <f t="shared" ref="P13:P36" si="0">E13+J13</f>
        <v>154834</v>
      </c>
    </row>
    <row r="14" spans="1:16">
      <c r="A14" s="86" t="s">
        <v>111</v>
      </c>
      <c r="B14" s="87"/>
      <c r="C14" s="88"/>
      <c r="D14" s="89" t="s">
        <v>110</v>
      </c>
      <c r="E14" s="90">
        <v>160034</v>
      </c>
      <c r="F14" s="90">
        <v>160034</v>
      </c>
      <c r="G14" s="90">
        <v>0</v>
      </c>
      <c r="H14" s="90">
        <v>-142400</v>
      </c>
      <c r="I14" s="90">
        <v>0</v>
      </c>
      <c r="J14" s="90">
        <v>-5200</v>
      </c>
      <c r="K14" s="90">
        <f>J14</f>
        <v>-5200</v>
      </c>
      <c r="L14" s="90">
        <v>5072</v>
      </c>
      <c r="M14" s="90">
        <v>0</v>
      </c>
      <c r="N14" s="90">
        <v>0</v>
      </c>
      <c r="O14" s="90">
        <v>-10272</v>
      </c>
      <c r="P14" s="90">
        <f t="shared" si="0"/>
        <v>154834</v>
      </c>
    </row>
    <row r="15" spans="1:16" ht="41.25" customHeight="1">
      <c r="A15" s="91" t="s">
        <v>6</v>
      </c>
      <c r="B15" s="91" t="s">
        <v>7</v>
      </c>
      <c r="C15" s="92" t="s">
        <v>8</v>
      </c>
      <c r="D15" s="93" t="s">
        <v>9</v>
      </c>
      <c r="E15" s="94">
        <v>-53440</v>
      </c>
      <c r="F15" s="94">
        <v>-53440</v>
      </c>
      <c r="G15" s="94">
        <v>0</v>
      </c>
      <c r="H15" s="94">
        <v>-142400</v>
      </c>
      <c r="I15" s="94">
        <v>0</v>
      </c>
      <c r="J15" s="94">
        <v>2800</v>
      </c>
      <c r="K15" s="94">
        <v>2800</v>
      </c>
      <c r="L15" s="94">
        <v>0</v>
      </c>
      <c r="M15" s="94">
        <v>0</v>
      </c>
      <c r="N15" s="94">
        <v>0</v>
      </c>
      <c r="O15" s="94">
        <v>2800</v>
      </c>
      <c r="P15" s="94">
        <f t="shared" si="0"/>
        <v>-50640</v>
      </c>
    </row>
    <row r="16" spans="1:16">
      <c r="A16" s="91" t="s">
        <v>112</v>
      </c>
      <c r="B16" s="91" t="s">
        <v>113</v>
      </c>
      <c r="C16" s="92" t="s">
        <v>114</v>
      </c>
      <c r="D16" s="93" t="s">
        <v>115</v>
      </c>
      <c r="E16" s="94">
        <v>-10610</v>
      </c>
      <c r="F16" s="94">
        <v>-10610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f t="shared" si="0"/>
        <v>-10610</v>
      </c>
    </row>
    <row r="17" spans="1:16" ht="25.5">
      <c r="A17" s="91" t="s">
        <v>75</v>
      </c>
      <c r="B17" s="91" t="s">
        <v>25</v>
      </c>
      <c r="C17" s="92" t="s">
        <v>26</v>
      </c>
      <c r="D17" s="93" t="s">
        <v>27</v>
      </c>
      <c r="E17" s="94">
        <v>16000</v>
      </c>
      <c r="F17" s="94">
        <v>16000</v>
      </c>
      <c r="G17" s="94">
        <v>0</v>
      </c>
      <c r="H17" s="94">
        <v>0</v>
      </c>
      <c r="I17" s="94">
        <v>0</v>
      </c>
      <c r="J17" s="94">
        <v>117225</v>
      </c>
      <c r="K17" s="94">
        <f>J17</f>
        <v>117225</v>
      </c>
      <c r="L17" s="94">
        <v>0</v>
      </c>
      <c r="M17" s="94">
        <v>0</v>
      </c>
      <c r="N17" s="94">
        <v>0</v>
      </c>
      <c r="O17" s="94">
        <v>117225</v>
      </c>
      <c r="P17" s="94">
        <f t="shared" si="0"/>
        <v>133225</v>
      </c>
    </row>
    <row r="18" spans="1:16">
      <c r="A18" s="91" t="s">
        <v>10</v>
      </c>
      <c r="B18" s="91" t="s">
        <v>11</v>
      </c>
      <c r="C18" s="92" t="s">
        <v>12</v>
      </c>
      <c r="D18" s="93" t="s">
        <v>13</v>
      </c>
      <c r="E18" s="94">
        <v>45532</v>
      </c>
      <c r="F18" s="94">
        <v>45532</v>
      </c>
      <c r="G18" s="94">
        <v>0</v>
      </c>
      <c r="H18" s="94">
        <v>0</v>
      </c>
      <c r="I18" s="94">
        <v>0</v>
      </c>
      <c r="J18" s="94">
        <v>-40000</v>
      </c>
      <c r="K18" s="94">
        <f t="shared" ref="K18:K22" si="1">J18</f>
        <v>-40000</v>
      </c>
      <c r="L18" s="94">
        <v>0</v>
      </c>
      <c r="M18" s="94">
        <v>0</v>
      </c>
      <c r="N18" s="94">
        <v>0</v>
      </c>
      <c r="O18" s="94">
        <v>-40000</v>
      </c>
      <c r="P18" s="94">
        <f t="shared" si="0"/>
        <v>5532</v>
      </c>
    </row>
    <row r="19" spans="1:16">
      <c r="A19" s="91" t="s">
        <v>77</v>
      </c>
      <c r="B19" s="91" t="s">
        <v>78</v>
      </c>
      <c r="C19" s="92" t="s">
        <v>12</v>
      </c>
      <c r="D19" s="93" t="s">
        <v>79</v>
      </c>
      <c r="E19" s="94">
        <v>-14159</v>
      </c>
      <c r="F19" s="94">
        <v>-14159</v>
      </c>
      <c r="G19" s="94">
        <v>0</v>
      </c>
      <c r="H19" s="94">
        <v>0</v>
      </c>
      <c r="I19" s="94">
        <v>0</v>
      </c>
      <c r="J19" s="94">
        <v>32000</v>
      </c>
      <c r="K19" s="94">
        <f t="shared" si="1"/>
        <v>32000</v>
      </c>
      <c r="L19" s="94">
        <v>0</v>
      </c>
      <c r="M19" s="94">
        <v>0</v>
      </c>
      <c r="N19" s="94">
        <v>0</v>
      </c>
      <c r="O19" s="94">
        <v>32000</v>
      </c>
      <c r="P19" s="94">
        <f t="shared" si="0"/>
        <v>17841</v>
      </c>
    </row>
    <row r="20" spans="1:16">
      <c r="A20" s="91" t="s">
        <v>116</v>
      </c>
      <c r="B20" s="91" t="s">
        <v>117</v>
      </c>
      <c r="C20" s="92" t="s">
        <v>118</v>
      </c>
      <c r="D20" s="93" t="s">
        <v>119</v>
      </c>
      <c r="E20" s="94">
        <v>103500</v>
      </c>
      <c r="F20" s="94">
        <v>103500</v>
      </c>
      <c r="G20" s="94">
        <v>0</v>
      </c>
      <c r="H20" s="94">
        <v>0</v>
      </c>
      <c r="I20" s="94">
        <v>0</v>
      </c>
      <c r="J20" s="94">
        <v>0</v>
      </c>
      <c r="K20" s="94">
        <f t="shared" si="1"/>
        <v>0</v>
      </c>
      <c r="L20" s="94">
        <v>0</v>
      </c>
      <c r="M20" s="94">
        <v>0</v>
      </c>
      <c r="N20" s="94">
        <v>0</v>
      </c>
      <c r="O20" s="94">
        <v>0</v>
      </c>
      <c r="P20" s="94">
        <f t="shared" si="0"/>
        <v>103500</v>
      </c>
    </row>
    <row r="21" spans="1:16">
      <c r="A21" s="91" t="s">
        <v>80</v>
      </c>
      <c r="B21" s="91" t="s">
        <v>81</v>
      </c>
      <c r="C21" s="92" t="s">
        <v>82</v>
      </c>
      <c r="D21" s="93" t="s">
        <v>83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-117225</v>
      </c>
      <c r="K21" s="94">
        <f t="shared" si="1"/>
        <v>-117225</v>
      </c>
      <c r="L21" s="94">
        <v>0</v>
      </c>
      <c r="M21" s="94">
        <v>0</v>
      </c>
      <c r="N21" s="94">
        <v>0</v>
      </c>
      <c r="O21" s="94">
        <v>-117225</v>
      </c>
      <c r="P21" s="94">
        <f t="shared" si="0"/>
        <v>-117225</v>
      </c>
    </row>
    <row r="22" spans="1:16">
      <c r="A22" s="91" t="s">
        <v>120</v>
      </c>
      <c r="B22" s="91" t="s">
        <v>121</v>
      </c>
      <c r="C22" s="92" t="s">
        <v>122</v>
      </c>
      <c r="D22" s="93" t="s">
        <v>123</v>
      </c>
      <c r="E22" s="94">
        <v>-78543</v>
      </c>
      <c r="F22" s="94">
        <v>-78543</v>
      </c>
      <c r="G22" s="94">
        <v>0</v>
      </c>
      <c r="H22" s="94">
        <v>0</v>
      </c>
      <c r="I22" s="94">
        <v>0</v>
      </c>
      <c r="J22" s="94">
        <v>0</v>
      </c>
      <c r="K22" s="94">
        <f t="shared" si="1"/>
        <v>0</v>
      </c>
      <c r="L22" s="94">
        <v>0</v>
      </c>
      <c r="M22" s="94">
        <v>0</v>
      </c>
      <c r="N22" s="94">
        <v>0</v>
      </c>
      <c r="O22" s="94">
        <v>0</v>
      </c>
      <c r="P22" s="94">
        <f t="shared" si="0"/>
        <v>-78543</v>
      </c>
    </row>
    <row r="23" spans="1:16" ht="30" customHeight="1">
      <c r="A23" s="91" t="s">
        <v>124</v>
      </c>
      <c r="B23" s="91" t="s">
        <v>125</v>
      </c>
      <c r="C23" s="92" t="s">
        <v>126</v>
      </c>
      <c r="D23" s="93" t="s">
        <v>127</v>
      </c>
      <c r="E23" s="94">
        <v>88536</v>
      </c>
      <c r="F23" s="94">
        <v>88536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f t="shared" si="0"/>
        <v>88536</v>
      </c>
    </row>
    <row r="24" spans="1:16" ht="25.5">
      <c r="A24" s="91" t="s">
        <v>62</v>
      </c>
      <c r="B24" s="91" t="s">
        <v>63</v>
      </c>
      <c r="C24" s="92" t="s">
        <v>64</v>
      </c>
      <c r="D24" s="93" t="s">
        <v>65</v>
      </c>
      <c r="E24" s="94">
        <v>22118</v>
      </c>
      <c r="F24" s="94">
        <v>22118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f t="shared" si="0"/>
        <v>22118</v>
      </c>
    </row>
    <row r="25" spans="1:16">
      <c r="A25" s="91" t="s">
        <v>128</v>
      </c>
      <c r="B25" s="91" t="s">
        <v>129</v>
      </c>
      <c r="C25" s="92" t="s">
        <v>130</v>
      </c>
      <c r="D25" s="93" t="s">
        <v>131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5072</v>
      </c>
      <c r="M25" s="94">
        <v>0</v>
      </c>
      <c r="N25" s="94">
        <v>0</v>
      </c>
      <c r="O25" s="94">
        <v>-5072</v>
      </c>
      <c r="P25" s="94">
        <f t="shared" si="0"/>
        <v>0</v>
      </c>
    </row>
    <row r="26" spans="1:16">
      <c r="A26" s="91" t="s">
        <v>15</v>
      </c>
      <c r="B26" s="91" t="s">
        <v>132</v>
      </c>
      <c r="C26" s="92" t="s">
        <v>14</v>
      </c>
      <c r="D26" s="93" t="s">
        <v>16</v>
      </c>
      <c r="E26" s="94">
        <v>41100</v>
      </c>
      <c r="F26" s="94">
        <v>41100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f t="shared" si="0"/>
        <v>41100</v>
      </c>
    </row>
    <row r="27" spans="1:16" ht="25.5">
      <c r="A27" s="86" t="s">
        <v>133</v>
      </c>
      <c r="B27" s="87"/>
      <c r="C27" s="88"/>
      <c r="D27" s="89" t="s">
        <v>134</v>
      </c>
      <c r="E27" s="90">
        <v>-232319.77000000002</v>
      </c>
      <c r="F27" s="90">
        <v>-232319.77000000002</v>
      </c>
      <c r="G27" s="90">
        <v>-134780</v>
      </c>
      <c r="H27" s="90">
        <v>0</v>
      </c>
      <c r="I27" s="90">
        <v>0</v>
      </c>
      <c r="J27" s="90">
        <v>77485.77</v>
      </c>
      <c r="K27" s="90">
        <f>J27</f>
        <v>77485.77</v>
      </c>
      <c r="L27" s="90">
        <v>0</v>
      </c>
      <c r="M27" s="90">
        <v>0</v>
      </c>
      <c r="N27" s="90">
        <v>0</v>
      </c>
      <c r="O27" s="90">
        <v>77485.77</v>
      </c>
      <c r="P27" s="90">
        <f t="shared" si="0"/>
        <v>-154834</v>
      </c>
    </row>
    <row r="28" spans="1:16" ht="25.5">
      <c r="A28" s="86" t="s">
        <v>135</v>
      </c>
      <c r="B28" s="87"/>
      <c r="C28" s="88"/>
      <c r="D28" s="89" t="s">
        <v>134</v>
      </c>
      <c r="E28" s="90">
        <v>-232319.77000000002</v>
      </c>
      <c r="F28" s="90">
        <v>-232319.77000000002</v>
      </c>
      <c r="G28" s="90">
        <v>-134780</v>
      </c>
      <c r="H28" s="90">
        <v>0</v>
      </c>
      <c r="I28" s="90">
        <v>0</v>
      </c>
      <c r="J28" s="90">
        <v>77485.77</v>
      </c>
      <c r="K28" s="90">
        <f>J28</f>
        <v>77485.77</v>
      </c>
      <c r="L28" s="90">
        <v>0</v>
      </c>
      <c r="M28" s="90">
        <v>0</v>
      </c>
      <c r="N28" s="90">
        <v>0</v>
      </c>
      <c r="O28" s="90">
        <v>77485.77</v>
      </c>
      <c r="P28" s="90">
        <f t="shared" si="0"/>
        <v>-154834</v>
      </c>
    </row>
    <row r="29" spans="1:16" ht="25.5">
      <c r="A29" s="91" t="s">
        <v>136</v>
      </c>
      <c r="B29" s="91" t="s">
        <v>137</v>
      </c>
      <c r="C29" s="92" t="s">
        <v>8</v>
      </c>
      <c r="D29" s="93" t="s">
        <v>138</v>
      </c>
      <c r="E29" s="94">
        <v>126291</v>
      </c>
      <c r="F29" s="94">
        <v>126291</v>
      </c>
      <c r="G29" s="94">
        <v>103517</v>
      </c>
      <c r="H29" s="94">
        <v>0</v>
      </c>
      <c r="I29" s="94">
        <v>0</v>
      </c>
      <c r="J29" s="94">
        <v>0</v>
      </c>
      <c r="K29" s="94">
        <f>J29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f t="shared" si="0"/>
        <v>126291</v>
      </c>
    </row>
    <row r="30" spans="1:16">
      <c r="A30" s="91" t="s">
        <v>17</v>
      </c>
      <c r="B30" s="91" t="s">
        <v>18</v>
      </c>
      <c r="C30" s="92" t="s">
        <v>19</v>
      </c>
      <c r="D30" s="93" t="s">
        <v>20</v>
      </c>
      <c r="E30" s="94">
        <v>-19000</v>
      </c>
      <c r="F30" s="94">
        <v>-19000</v>
      </c>
      <c r="G30" s="94">
        <v>0</v>
      </c>
      <c r="H30" s="94">
        <v>0</v>
      </c>
      <c r="I30" s="94">
        <v>0</v>
      </c>
      <c r="J30" s="94">
        <v>0</v>
      </c>
      <c r="K30" s="94">
        <f t="shared" ref="K30:K35" si="2">J30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f t="shared" si="0"/>
        <v>-19000</v>
      </c>
    </row>
    <row r="31" spans="1:16" ht="46.5" customHeight="1">
      <c r="A31" s="91" t="s">
        <v>21</v>
      </c>
      <c r="B31" s="91" t="s">
        <v>22</v>
      </c>
      <c r="C31" s="92" t="s">
        <v>23</v>
      </c>
      <c r="D31" s="93" t="s">
        <v>86</v>
      </c>
      <c r="E31" s="94">
        <v>-423618.77</v>
      </c>
      <c r="F31" s="94">
        <v>-423618.77</v>
      </c>
      <c r="G31" s="94">
        <v>-260000</v>
      </c>
      <c r="H31" s="94">
        <v>0</v>
      </c>
      <c r="I31" s="94">
        <v>0</v>
      </c>
      <c r="J31" s="94">
        <v>68485.77</v>
      </c>
      <c r="K31" s="94">
        <f t="shared" si="2"/>
        <v>68485.77</v>
      </c>
      <c r="L31" s="94">
        <v>0</v>
      </c>
      <c r="M31" s="94">
        <v>0</v>
      </c>
      <c r="N31" s="94">
        <v>0</v>
      </c>
      <c r="O31" s="94">
        <v>68485.77</v>
      </c>
      <c r="P31" s="94">
        <f t="shared" si="0"/>
        <v>-355133</v>
      </c>
    </row>
    <row r="32" spans="1:16" ht="25.5">
      <c r="A32" s="91"/>
      <c r="B32" s="91"/>
      <c r="C32" s="92"/>
      <c r="D32" s="95" t="s">
        <v>139</v>
      </c>
      <c r="E32" s="96">
        <f>-42097.37-26388.4</f>
        <v>-68485.77</v>
      </c>
      <c r="F32" s="96">
        <f>E32</f>
        <v>-68485.77</v>
      </c>
      <c r="G32" s="96">
        <v>0</v>
      </c>
      <c r="H32" s="96">
        <v>0</v>
      </c>
      <c r="I32" s="96">
        <v>0</v>
      </c>
      <c r="J32" s="96">
        <v>68485.77</v>
      </c>
      <c r="K32" s="96">
        <v>68485.77</v>
      </c>
      <c r="L32" s="96">
        <v>0</v>
      </c>
      <c r="M32" s="96">
        <v>0</v>
      </c>
      <c r="N32" s="96">
        <v>0</v>
      </c>
      <c r="O32" s="96">
        <v>68485.77</v>
      </c>
      <c r="P32" s="96">
        <f>68475.77</f>
        <v>68475.77</v>
      </c>
    </row>
    <row r="33" spans="1:16" ht="25.5">
      <c r="A33" s="91" t="s">
        <v>140</v>
      </c>
      <c r="B33" s="91" t="s">
        <v>114</v>
      </c>
      <c r="C33" s="92" t="s">
        <v>141</v>
      </c>
      <c r="D33" s="93" t="s">
        <v>142</v>
      </c>
      <c r="E33" s="94">
        <v>-18500</v>
      </c>
      <c r="F33" s="94">
        <v>-18500</v>
      </c>
      <c r="G33" s="94">
        <v>-24000</v>
      </c>
      <c r="H33" s="94">
        <v>0</v>
      </c>
      <c r="I33" s="94">
        <v>0</v>
      </c>
      <c r="J33" s="94">
        <v>0</v>
      </c>
      <c r="K33" s="94">
        <f t="shared" si="2"/>
        <v>0</v>
      </c>
      <c r="L33" s="94">
        <v>0</v>
      </c>
      <c r="M33" s="94">
        <v>0</v>
      </c>
      <c r="N33" s="94">
        <v>0</v>
      </c>
      <c r="O33" s="94">
        <v>0</v>
      </c>
      <c r="P33" s="94">
        <f>E33+J33</f>
        <v>-18500</v>
      </c>
    </row>
    <row r="34" spans="1:16">
      <c r="A34" s="91" t="s">
        <v>87</v>
      </c>
      <c r="B34" s="91" t="s">
        <v>88</v>
      </c>
      <c r="C34" s="92" t="s">
        <v>89</v>
      </c>
      <c r="D34" s="93" t="s">
        <v>90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9000</v>
      </c>
      <c r="K34" s="94">
        <f t="shared" si="2"/>
        <v>9000</v>
      </c>
      <c r="L34" s="94">
        <v>0</v>
      </c>
      <c r="M34" s="94">
        <v>0</v>
      </c>
      <c r="N34" s="94">
        <v>0</v>
      </c>
      <c r="O34" s="94">
        <v>9000</v>
      </c>
      <c r="P34" s="94">
        <f t="shared" si="0"/>
        <v>9000</v>
      </c>
    </row>
    <row r="35" spans="1:16" ht="25.5">
      <c r="A35" s="91" t="s">
        <v>24</v>
      </c>
      <c r="B35" s="91" t="s">
        <v>25</v>
      </c>
      <c r="C35" s="92" t="s">
        <v>26</v>
      </c>
      <c r="D35" s="93" t="s">
        <v>27</v>
      </c>
      <c r="E35" s="94">
        <v>102508</v>
      </c>
      <c r="F35" s="94">
        <v>102508</v>
      </c>
      <c r="G35" s="94">
        <v>45703</v>
      </c>
      <c r="H35" s="94">
        <v>0</v>
      </c>
      <c r="I35" s="94">
        <v>0</v>
      </c>
      <c r="J35" s="94">
        <v>0</v>
      </c>
      <c r="K35" s="94">
        <f t="shared" si="2"/>
        <v>0</v>
      </c>
      <c r="L35" s="94">
        <v>0</v>
      </c>
      <c r="M35" s="94">
        <v>0</v>
      </c>
      <c r="N35" s="94">
        <v>0</v>
      </c>
      <c r="O35" s="94">
        <v>0</v>
      </c>
      <c r="P35" s="94">
        <f t="shared" si="0"/>
        <v>102508</v>
      </c>
    </row>
    <row r="36" spans="1:16">
      <c r="A36" s="87" t="s">
        <v>143</v>
      </c>
      <c r="B36" s="86" t="s">
        <v>143</v>
      </c>
      <c r="C36" s="88" t="s">
        <v>143</v>
      </c>
      <c r="D36" s="89" t="s">
        <v>0</v>
      </c>
      <c r="E36" s="90">
        <v>-72285.77</v>
      </c>
      <c r="F36" s="90">
        <v>-72285.77</v>
      </c>
      <c r="G36" s="90">
        <v>-134780</v>
      </c>
      <c r="H36" s="90">
        <v>-142400</v>
      </c>
      <c r="I36" s="90">
        <v>0</v>
      </c>
      <c r="J36" s="90">
        <v>72285.77</v>
      </c>
      <c r="K36" s="90">
        <f>J36</f>
        <v>72285.77</v>
      </c>
      <c r="L36" s="90">
        <v>5072</v>
      </c>
      <c r="M36" s="90">
        <v>0</v>
      </c>
      <c r="N36" s="90">
        <v>0</v>
      </c>
      <c r="O36" s="90">
        <v>67213.77</v>
      </c>
      <c r="P36" s="90">
        <f t="shared" si="0"/>
        <v>0</v>
      </c>
    </row>
    <row r="39" spans="1:16">
      <c r="B39" s="83" t="s">
        <v>3</v>
      </c>
      <c r="I39" s="83" t="s">
        <v>4</v>
      </c>
    </row>
  </sheetData>
  <mergeCells count="23">
    <mergeCell ref="M9:N9"/>
    <mergeCell ref="O9:O11"/>
    <mergeCell ref="G10:G11"/>
    <mergeCell ref="H10:H11"/>
    <mergeCell ref="M10:M11"/>
    <mergeCell ref="N10:N11"/>
    <mergeCell ref="K9:K11"/>
    <mergeCell ref="M2:P2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L9:L1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opLeftCell="A10" workbookViewId="0">
      <selection activeCell="B40" sqref="B40"/>
    </sheetView>
  </sheetViews>
  <sheetFormatPr defaultRowHeight="12.75"/>
  <cols>
    <col min="1" max="1" width="11.28515625" style="1" customWidth="1"/>
    <col min="2" max="2" width="68.140625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7">
      <c r="A1" s="1" t="s">
        <v>91</v>
      </c>
      <c r="C1" s="97" t="s">
        <v>144</v>
      </c>
      <c r="D1" s="97"/>
      <c r="E1" s="97"/>
      <c r="F1" s="97"/>
    </row>
    <row r="2" spans="1:7" ht="58.5" customHeight="1">
      <c r="C2" s="199" t="s">
        <v>93</v>
      </c>
      <c r="D2" s="199"/>
      <c r="E2" s="199"/>
      <c r="F2" s="199"/>
      <c r="G2" s="98"/>
    </row>
    <row r="3" spans="1:7">
      <c r="D3" s="1" t="s">
        <v>91</v>
      </c>
    </row>
    <row r="5" spans="1:7" ht="37.5" customHeight="1">
      <c r="A5" s="200" t="s">
        <v>145</v>
      </c>
      <c r="B5" s="201"/>
      <c r="C5" s="201"/>
      <c r="D5" s="201"/>
      <c r="E5" s="201"/>
      <c r="F5" s="201"/>
    </row>
    <row r="6" spans="1:7">
      <c r="F6" s="99" t="s">
        <v>146</v>
      </c>
    </row>
    <row r="7" spans="1:7">
      <c r="A7" s="202" t="s">
        <v>147</v>
      </c>
      <c r="B7" s="202" t="s">
        <v>148</v>
      </c>
      <c r="C7" s="202" t="s">
        <v>0</v>
      </c>
      <c r="D7" s="202" t="s">
        <v>1</v>
      </c>
      <c r="E7" s="202" t="s">
        <v>2</v>
      </c>
      <c r="F7" s="202"/>
    </row>
    <row r="8" spans="1:7">
      <c r="A8" s="202"/>
      <c r="B8" s="202"/>
      <c r="C8" s="202"/>
      <c r="D8" s="202"/>
      <c r="E8" s="202" t="s">
        <v>102</v>
      </c>
      <c r="F8" s="203" t="s">
        <v>106</v>
      </c>
    </row>
    <row r="9" spans="1:7">
      <c r="A9" s="202"/>
      <c r="B9" s="202"/>
      <c r="C9" s="202"/>
      <c r="D9" s="202"/>
      <c r="E9" s="202"/>
      <c r="F9" s="202"/>
    </row>
    <row r="10" spans="1:7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</row>
    <row r="11" spans="1:7">
      <c r="A11" s="101">
        <v>10000000</v>
      </c>
      <c r="B11" s="102" t="s">
        <v>149</v>
      </c>
      <c r="C11" s="103">
        <f t="shared" ref="C11:C39" si="0">D11+E11</f>
        <v>1730</v>
      </c>
      <c r="D11" s="103">
        <v>1730</v>
      </c>
      <c r="E11" s="103">
        <v>0</v>
      </c>
      <c r="F11" s="103">
        <v>0</v>
      </c>
    </row>
    <row r="12" spans="1:7" ht="25.5">
      <c r="A12" s="101">
        <v>11000000</v>
      </c>
      <c r="B12" s="102" t="s">
        <v>150</v>
      </c>
      <c r="C12" s="103">
        <f t="shared" si="0"/>
        <v>180610</v>
      </c>
      <c r="D12" s="103">
        <v>180610</v>
      </c>
      <c r="E12" s="103">
        <v>0</v>
      </c>
      <c r="F12" s="103">
        <v>0</v>
      </c>
    </row>
    <row r="13" spans="1:7">
      <c r="A13" s="101">
        <v>11010000</v>
      </c>
      <c r="B13" s="102" t="s">
        <v>151</v>
      </c>
      <c r="C13" s="103">
        <f t="shared" si="0"/>
        <v>180610</v>
      </c>
      <c r="D13" s="103">
        <v>180610</v>
      </c>
      <c r="E13" s="103">
        <v>0</v>
      </c>
      <c r="F13" s="103">
        <v>0</v>
      </c>
    </row>
    <row r="14" spans="1:7" ht="25.5">
      <c r="A14" s="104">
        <v>11010100</v>
      </c>
      <c r="B14" s="105" t="s">
        <v>152</v>
      </c>
      <c r="C14" s="106">
        <f t="shared" si="0"/>
        <v>180610</v>
      </c>
      <c r="D14" s="106">
        <v>180610</v>
      </c>
      <c r="E14" s="106">
        <v>0</v>
      </c>
      <c r="F14" s="106">
        <v>0</v>
      </c>
    </row>
    <row r="15" spans="1:7">
      <c r="A15" s="101">
        <v>13000000</v>
      </c>
      <c r="B15" s="102" t="s">
        <v>153</v>
      </c>
      <c r="C15" s="103">
        <f t="shared" si="0"/>
        <v>1990</v>
      </c>
      <c r="D15" s="103">
        <v>1990</v>
      </c>
      <c r="E15" s="103">
        <v>0</v>
      </c>
      <c r="F15" s="103">
        <v>0</v>
      </c>
    </row>
    <row r="16" spans="1:7">
      <c r="A16" s="101">
        <v>13030000</v>
      </c>
      <c r="B16" s="102" t="s">
        <v>154</v>
      </c>
      <c r="C16" s="103">
        <f t="shared" si="0"/>
        <v>1990</v>
      </c>
      <c r="D16" s="103">
        <v>1990</v>
      </c>
      <c r="E16" s="103">
        <v>0</v>
      </c>
      <c r="F16" s="103">
        <v>0</v>
      </c>
    </row>
    <row r="17" spans="1:6" ht="25.5">
      <c r="A17" s="104">
        <v>13030100</v>
      </c>
      <c r="B17" s="105" t="s">
        <v>155</v>
      </c>
      <c r="C17" s="106">
        <f t="shared" si="0"/>
        <v>1990</v>
      </c>
      <c r="D17" s="106">
        <v>1990</v>
      </c>
      <c r="E17" s="106">
        <v>0</v>
      </c>
      <c r="F17" s="106">
        <v>0</v>
      </c>
    </row>
    <row r="18" spans="1:6">
      <c r="A18" s="101">
        <v>14000000</v>
      </c>
      <c r="B18" s="102" t="s">
        <v>156</v>
      </c>
      <c r="C18" s="103">
        <f t="shared" si="0"/>
        <v>14000</v>
      </c>
      <c r="D18" s="103">
        <v>14000</v>
      </c>
      <c r="E18" s="103">
        <v>0</v>
      </c>
      <c r="F18" s="103">
        <v>0</v>
      </c>
    </row>
    <row r="19" spans="1:6" ht="25.5">
      <c r="A19" s="104">
        <v>14040000</v>
      </c>
      <c r="B19" s="105" t="s">
        <v>157</v>
      </c>
      <c r="C19" s="106">
        <f t="shared" si="0"/>
        <v>14000</v>
      </c>
      <c r="D19" s="106">
        <v>14000</v>
      </c>
      <c r="E19" s="106">
        <v>0</v>
      </c>
      <c r="F19" s="106">
        <v>0</v>
      </c>
    </row>
    <row r="20" spans="1:6">
      <c r="A20" s="101">
        <v>18000000</v>
      </c>
      <c r="B20" s="102" t="s">
        <v>158</v>
      </c>
      <c r="C20" s="103">
        <f t="shared" si="0"/>
        <v>-194870</v>
      </c>
      <c r="D20" s="103">
        <v>-194870</v>
      </c>
      <c r="E20" s="103">
        <v>0</v>
      </c>
      <c r="F20" s="103">
        <v>0</v>
      </c>
    </row>
    <row r="21" spans="1:6">
      <c r="A21" s="101">
        <v>18010000</v>
      </c>
      <c r="B21" s="102" t="s">
        <v>159</v>
      </c>
      <c r="C21" s="103">
        <f t="shared" si="0"/>
        <v>-94870</v>
      </c>
      <c r="D21" s="103">
        <v>-94870</v>
      </c>
      <c r="E21" s="103">
        <v>0</v>
      </c>
      <c r="F21" s="103">
        <v>0</v>
      </c>
    </row>
    <row r="22" spans="1:6" ht="25.5">
      <c r="A22" s="104">
        <v>18010200</v>
      </c>
      <c r="B22" s="105" t="s">
        <v>160</v>
      </c>
      <c r="C22" s="106">
        <f t="shared" si="0"/>
        <v>17800</v>
      </c>
      <c r="D22" s="106">
        <v>17800</v>
      </c>
      <c r="E22" s="106">
        <v>0</v>
      </c>
      <c r="F22" s="106">
        <v>0</v>
      </c>
    </row>
    <row r="23" spans="1:6" ht="25.5">
      <c r="A23" s="104">
        <v>18010400</v>
      </c>
      <c r="B23" s="105" t="s">
        <v>161</v>
      </c>
      <c r="C23" s="106">
        <f t="shared" si="0"/>
        <v>160930</v>
      </c>
      <c r="D23" s="106">
        <v>160930</v>
      </c>
      <c r="E23" s="106">
        <v>0</v>
      </c>
      <c r="F23" s="106">
        <v>0</v>
      </c>
    </row>
    <row r="24" spans="1:6">
      <c r="A24" s="104">
        <v>18010500</v>
      </c>
      <c r="B24" s="105" t="s">
        <v>162</v>
      </c>
      <c r="C24" s="106">
        <f t="shared" si="0"/>
        <v>58000</v>
      </c>
      <c r="D24" s="106">
        <v>58000</v>
      </c>
      <c r="E24" s="106">
        <v>0</v>
      </c>
      <c r="F24" s="106">
        <v>0</v>
      </c>
    </row>
    <row r="25" spans="1:6">
      <c r="A25" s="104">
        <v>18010600</v>
      </c>
      <c r="B25" s="105" t="s">
        <v>163</v>
      </c>
      <c r="C25" s="106">
        <f t="shared" si="0"/>
        <v>-306700</v>
      </c>
      <c r="D25" s="106">
        <v>-306700</v>
      </c>
      <c r="E25" s="106">
        <v>0</v>
      </c>
      <c r="F25" s="106">
        <v>0</v>
      </c>
    </row>
    <row r="26" spans="1:6">
      <c r="A26" s="104">
        <v>18011100</v>
      </c>
      <c r="B26" s="105" t="s">
        <v>164</v>
      </c>
      <c r="C26" s="106">
        <f t="shared" si="0"/>
        <v>-24900</v>
      </c>
      <c r="D26" s="106">
        <v>-24900</v>
      </c>
      <c r="E26" s="106">
        <v>0</v>
      </c>
      <c r="F26" s="106">
        <v>0</v>
      </c>
    </row>
    <row r="27" spans="1:6">
      <c r="A27" s="101">
        <v>18050000</v>
      </c>
      <c r="B27" s="102" t="s">
        <v>165</v>
      </c>
      <c r="C27" s="103">
        <f t="shared" si="0"/>
        <v>-100000</v>
      </c>
      <c r="D27" s="103">
        <v>-100000</v>
      </c>
      <c r="E27" s="103">
        <v>0</v>
      </c>
      <c r="F27" s="103">
        <v>0</v>
      </c>
    </row>
    <row r="28" spans="1:6">
      <c r="A28" s="104">
        <v>18050300</v>
      </c>
      <c r="B28" s="105" t="s">
        <v>166</v>
      </c>
      <c r="C28" s="106">
        <f t="shared" si="0"/>
        <v>-100000</v>
      </c>
      <c r="D28" s="106">
        <v>-100000</v>
      </c>
      <c r="E28" s="106">
        <v>0</v>
      </c>
      <c r="F28" s="106">
        <v>0</v>
      </c>
    </row>
    <row r="29" spans="1:6">
      <c r="A29" s="101">
        <v>20000000</v>
      </c>
      <c r="B29" s="102" t="s">
        <v>167</v>
      </c>
      <c r="C29" s="103">
        <f t="shared" si="0"/>
        <v>-1730</v>
      </c>
      <c r="D29" s="103">
        <v>-1730</v>
      </c>
      <c r="E29" s="103">
        <v>0</v>
      </c>
      <c r="F29" s="103">
        <v>0</v>
      </c>
    </row>
    <row r="30" spans="1:6">
      <c r="A30" s="101">
        <v>21000000</v>
      </c>
      <c r="B30" s="102" t="s">
        <v>168</v>
      </c>
      <c r="C30" s="103">
        <f t="shared" si="0"/>
        <v>-790</v>
      </c>
      <c r="D30" s="103">
        <v>-790</v>
      </c>
      <c r="E30" s="103">
        <v>0</v>
      </c>
      <c r="F30" s="103">
        <v>0</v>
      </c>
    </row>
    <row r="31" spans="1:6">
      <c r="A31" s="101">
        <v>21080000</v>
      </c>
      <c r="B31" s="102" t="s">
        <v>169</v>
      </c>
      <c r="C31" s="103">
        <f t="shared" si="0"/>
        <v>-790</v>
      </c>
      <c r="D31" s="103">
        <v>-790</v>
      </c>
      <c r="E31" s="103">
        <v>0</v>
      </c>
      <c r="F31" s="103">
        <v>0</v>
      </c>
    </row>
    <row r="32" spans="1:6">
      <c r="A32" s="104">
        <v>21081100</v>
      </c>
      <c r="B32" s="105" t="s">
        <v>170</v>
      </c>
      <c r="C32" s="106">
        <f t="shared" si="0"/>
        <v>-790</v>
      </c>
      <c r="D32" s="106">
        <v>-790</v>
      </c>
      <c r="E32" s="106">
        <v>0</v>
      </c>
      <c r="F32" s="106">
        <v>0</v>
      </c>
    </row>
    <row r="33" spans="1:6" ht="25.5">
      <c r="A33" s="101">
        <v>22000000</v>
      </c>
      <c r="B33" s="102" t="s">
        <v>171</v>
      </c>
      <c r="C33" s="103">
        <f t="shared" si="0"/>
        <v>-940</v>
      </c>
      <c r="D33" s="103">
        <v>-940</v>
      </c>
      <c r="E33" s="103">
        <v>0</v>
      </c>
      <c r="F33" s="103">
        <v>0</v>
      </c>
    </row>
    <row r="34" spans="1:6">
      <c r="A34" s="101">
        <v>22090000</v>
      </c>
      <c r="B34" s="102" t="s">
        <v>172</v>
      </c>
      <c r="C34" s="103">
        <f t="shared" si="0"/>
        <v>-940</v>
      </c>
      <c r="D34" s="103">
        <v>-940</v>
      </c>
      <c r="E34" s="103">
        <v>0</v>
      </c>
      <c r="F34" s="103">
        <v>0</v>
      </c>
    </row>
    <row r="35" spans="1:6" ht="25.5">
      <c r="A35" s="104">
        <v>22090100</v>
      </c>
      <c r="B35" s="105" t="s">
        <v>173</v>
      </c>
      <c r="C35" s="106">
        <f t="shared" si="0"/>
        <v>-250</v>
      </c>
      <c r="D35" s="106">
        <v>-250</v>
      </c>
      <c r="E35" s="106">
        <v>0</v>
      </c>
      <c r="F35" s="106">
        <v>0</v>
      </c>
    </row>
    <row r="36" spans="1:6">
      <c r="A36" s="104">
        <v>22090200</v>
      </c>
      <c r="B36" s="105" t="s">
        <v>174</v>
      </c>
      <c r="C36" s="106">
        <f t="shared" si="0"/>
        <v>10</v>
      </c>
      <c r="D36" s="106">
        <v>10</v>
      </c>
      <c r="E36" s="106">
        <v>0</v>
      </c>
      <c r="F36" s="106">
        <v>0</v>
      </c>
    </row>
    <row r="37" spans="1:6" ht="25.5">
      <c r="A37" s="104">
        <v>22090400</v>
      </c>
      <c r="B37" s="105" t="s">
        <v>175</v>
      </c>
      <c r="C37" s="106">
        <f t="shared" si="0"/>
        <v>-700</v>
      </c>
      <c r="D37" s="106">
        <v>-700</v>
      </c>
      <c r="E37" s="106">
        <v>0</v>
      </c>
      <c r="F37" s="106">
        <v>0</v>
      </c>
    </row>
    <row r="38" spans="1:6">
      <c r="A38" s="101"/>
      <c r="B38" s="102" t="s">
        <v>176</v>
      </c>
      <c r="C38" s="103">
        <f t="shared" si="0"/>
        <v>0</v>
      </c>
      <c r="D38" s="103">
        <v>0</v>
      </c>
      <c r="E38" s="103">
        <v>0</v>
      </c>
      <c r="F38" s="103">
        <v>0</v>
      </c>
    </row>
    <row r="39" spans="1:6">
      <c r="A39" s="107" t="s">
        <v>143</v>
      </c>
      <c r="B39" s="102" t="s">
        <v>177</v>
      </c>
      <c r="C39" s="103">
        <f t="shared" si="0"/>
        <v>0</v>
      </c>
      <c r="D39" s="103">
        <v>0</v>
      </c>
      <c r="E39" s="103">
        <v>0</v>
      </c>
      <c r="F39" s="103">
        <v>0</v>
      </c>
    </row>
    <row r="42" spans="1:6">
      <c r="B42" s="108" t="s">
        <v>3</v>
      </c>
      <c r="E42" s="108" t="s">
        <v>4</v>
      </c>
    </row>
  </sheetData>
  <mergeCells count="9">
    <mergeCell ref="C2:F2"/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додаток4  </vt:lpstr>
      <vt:lpstr>додаток 5</vt:lpstr>
      <vt:lpstr>додаток 6</vt:lpstr>
      <vt:lpstr>додаток 3</vt:lpstr>
      <vt:lpstr>додаток 1</vt:lpstr>
      <vt:lpstr>'додаток 6'!Заголовки_для_печати</vt:lpstr>
      <vt:lpstr>'додаток 5'!Область_печати</vt:lpstr>
      <vt:lpstr>'додаток 6'!Область_печати</vt:lpstr>
      <vt:lpstr>'додаток4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Алла</cp:lastModifiedBy>
  <cp:lastPrinted>2019-07-04T12:42:42Z</cp:lastPrinted>
  <dcterms:created xsi:type="dcterms:W3CDTF">2019-06-11T08:07:25Z</dcterms:created>
  <dcterms:modified xsi:type="dcterms:W3CDTF">2019-11-19T08:07:24Z</dcterms:modified>
</cp:coreProperties>
</file>