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19155" windowHeight="8655" activeTab="4"/>
  </bookViews>
  <sheets>
    <sheet name="Додаток 1" sheetId="1" r:id="rId1"/>
    <sheet name="Додаток3" sheetId="2" r:id="rId2"/>
    <sheet name="Додаток 4" sheetId="5" r:id="rId3"/>
    <sheet name="Додаток 5" sheetId="7" r:id="rId4"/>
    <sheet name="Додаток 6" sheetId="8" r:id="rId5"/>
  </sheets>
  <definedNames>
    <definedName name="_xlnm.Print_Area" localSheetId="4">'Додаток 6'!$A$1:$I$38</definedName>
  </definedNames>
  <calcPr calcId="145621"/>
</workbook>
</file>

<file path=xl/calcChain.xml><?xml version="1.0" encoding="utf-8"?>
<calcChain xmlns="http://schemas.openxmlformats.org/spreadsheetml/2006/main">
  <c r="I33" i="8" l="1"/>
  <c r="H33" i="8"/>
  <c r="F32" i="8"/>
  <c r="F31" i="8"/>
  <c r="F30" i="8"/>
  <c r="F29" i="8"/>
  <c r="F28" i="8"/>
  <c r="F27" i="8"/>
  <c r="F26" i="8"/>
  <c r="F25" i="8"/>
  <c r="F24" i="8"/>
  <c r="F22" i="8"/>
  <c r="F21" i="8"/>
  <c r="F20" i="8"/>
  <c r="F19" i="8"/>
  <c r="F18" i="8"/>
  <c r="F17" i="8"/>
  <c r="F16" i="8"/>
  <c r="F15" i="8"/>
  <c r="F14" i="8"/>
  <c r="F13" i="8"/>
  <c r="F12" i="8"/>
  <c r="F11" i="8"/>
  <c r="I9" i="7"/>
  <c r="G33" i="8" l="1"/>
  <c r="F33" i="8"/>
  <c r="F8" i="5" l="1"/>
</calcChain>
</file>

<file path=xl/sharedStrings.xml><?xml version="1.0" encoding="utf-8"?>
<sst xmlns="http://schemas.openxmlformats.org/spreadsheetml/2006/main" count="379" uniqueCount="286">
  <si>
    <t>отг с. Велика Северинка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</si>
  <si>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</si>
  <si>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</si>
  <si>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</si>
  <si>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</si>
  <si>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</si>
  <si>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</si>
  <si>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</si>
  <si>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</si>
  <si>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</si>
  <si>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</si>
  <si>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</si>
  <si>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</si>
  <si>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</si>
  <si>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</si>
  <si>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</si>
  <si>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</si>
  <si>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</si>
  <si>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</si>
  <si>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</si>
  <si>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</si>
  <si>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</si>
  <si>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</si>
  <si>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</si>
  <si>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</si>
  <si>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</si>
  <si>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</si>
  <si>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</si>
  <si>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</si>
  <si>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</si>
  <si>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</si>
  <si>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</si>
  <si>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</si>
  <si>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</si>
  <si>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</si>
  <si>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</si>
  <si>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</si>
  <si>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</si>
  <si>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</si>
  <si>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</si>
  <si>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</si>
  <si>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</si>
  <si>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</si>
  <si>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</si>
  <si>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</si>
  <si>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</si>
  <si>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</si>
  <si>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</si>
  <si>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</si>
  <si>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</si>
  <si>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до рішення Великосеверинівської сільської ради</t>
  </si>
  <si>
    <t>Про бюджет об’єднаної  територіальної громади на 2019 рік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</si>
  <si>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</si>
  <si>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</si>
  <si>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</si>
  <si>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</si>
  <si>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</si>
  <si>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</si>
  <si>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</si>
  <si>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</si>
  <si>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</si>
  <si>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</si>
  <si>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</si>
  <si>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</si>
  <si>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</si>
  <si>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</si>
  <si>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</si>
  <si>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</si>
  <si>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</si>
  <si>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</si>
  <si>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</si>
  <si>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</si>
  <si>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</si>
  <si>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</si>
  <si>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3242</t>
  </si>
  <si>
    <t>1090</t>
  </si>
  <si>
    <t>0116030</t>
  </si>
  <si>
    <t>6030</t>
  </si>
  <si>
    <t>0620</t>
  </si>
  <si>
    <t>Організація благоустрою населених пунктів</t>
  </si>
  <si>
    <t>7413</t>
  </si>
  <si>
    <t>0451</t>
  </si>
  <si>
    <t>Інші заходи у сфері автотранспорту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</si>
  <si>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</si>
  <si>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</si>
  <si>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</si>
  <si>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0320</t>
  </si>
  <si>
    <t>Заходи із запобігання та ліквідації надзвичайних ситуацій та наслідків стихійного лиха</t>
  </si>
  <si>
    <t>0180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</si>
  <si>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</si>
  <si>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</si>
  <si>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</si>
  <si>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</si>
  <si>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0119760</t>
  </si>
  <si>
    <t>9760</t>
  </si>
  <si>
    <t>Субвенція з місцевого бюджету на реалізацію проектів співробітництва між територіальними громадами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</si>
  <si>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</si>
  <si>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</si>
  <si>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</si>
  <si>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</si>
  <si>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</si>
  <si>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</si>
  <si>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</si>
  <si>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</si>
  <si>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</si>
  <si>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</si>
  <si>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</si>
  <si>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</si>
  <si>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</si>
  <si>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</si>
  <si>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</si>
  <si>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</si>
  <si>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</si>
  <si>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1162</t>
  </si>
  <si>
    <t>0990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</si>
  <si>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</si>
  <si>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</si>
  <si>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</si>
  <si>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</si>
  <si>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</si>
  <si>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</si>
  <si>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</si>
  <si>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</si>
  <si>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</si>
  <si>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грн.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</si>
  <si>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</si>
  <si>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</si>
  <si>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</si>
  <si>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місцевої (регіональної) програми</t>
  </si>
  <si>
    <t>"Програма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роках"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</si>
  <si>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</si>
  <si>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Програма поховання невідомих та безрідних громадян на 2018-2023 роки"</t>
  </si>
  <si>
    <t>"Програма Цивільний захист Великосеверинівської сільської ради на 2018-2020 роки"</t>
  </si>
  <si>
    <t>Код бюджету</t>
  </si>
  <si>
    <t>Назва місцевого бюджету адміністративного-територіальної одиниці</t>
  </si>
  <si>
    <t>Дотації з бюджету об'єднаної територіальної громади</t>
  </si>
  <si>
    <t>Субвенції з бюджету об'єднаної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</si>
  <si>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</si>
  <si>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Субвенція загального фонду на:</t>
  </si>
  <si>
    <t>Субвенція з місцевого бюджету на здійснення переданих видатків у сфері охорони здоров’я за рахунок коштів медичної субвенції (код ТПКВКМБ 9410)</t>
  </si>
  <si>
    <t>Субвенція з місцевого бюджету на реалізацію проектів співробітництва між територіальними громадами (код ТПКВКМБ 9760)</t>
  </si>
  <si>
    <t xml:space="preserve">Бюджет Кіровоградського району </t>
  </si>
  <si>
    <t>Бюджет Соколівської об'єднаної територіальної громади</t>
  </si>
  <si>
    <t>від ___ грудня 2019р. № __</t>
  </si>
  <si>
    <t>від ___ грудня 2019р. № ___</t>
  </si>
  <si>
    <t xml:space="preserve">Дата та номер документа, яким затверджено місцеву регіональну програму </t>
  </si>
  <si>
    <t xml:space="preserve">Усього </t>
  </si>
  <si>
    <t>18.12.2018р. №649</t>
  </si>
  <si>
    <t>Інші заходи у сфері   соціального захисту і соціального забезпечення</t>
  </si>
  <si>
    <t>08.02.2019р. №698</t>
  </si>
  <si>
    <t>18.12.2018р. №639</t>
  </si>
  <si>
    <t>02.09.2018р.№ 334</t>
  </si>
  <si>
    <t>Секретар сільської ради</t>
  </si>
  <si>
    <t>Ганна КОЛОМІЄЦЬ</t>
  </si>
  <si>
    <t>"Програма економічного і соціального розвитку Великосеверинівської сільської ради на 2020 рік"</t>
  </si>
  <si>
    <t>"Програма Турбота на 2019-2021 роки"</t>
  </si>
  <si>
    <t>"Програма громадський бюджет Великосеверинівської сільської ради на 2020 рік"</t>
  </si>
  <si>
    <t>Про бюджет об’єднаної  територіальної громади на 2020 рік</t>
  </si>
  <si>
    <t>ДОХОДИ_x000D_
місцевого бюджету на 2020 рік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</si>
  <si>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</si>
  <si>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</si>
  <si>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</si>
  <si>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</si>
  <si>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</si>
  <si>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</si>
  <si>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</si>
  <si>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</si>
  <si>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</si>
  <si>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</si>
  <si>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</si>
  <si>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</si>
  <si>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</si>
  <si>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</si>
  <si>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</si>
  <si>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</si>
  <si>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</si>
  <si>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</si>
  <si>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</si>
  <si>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</si>
  <si>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</si>
  <si>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</si>
  <si>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</si>
  <si>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</si>
  <si>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</si>
  <si>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</si>
  <si>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</si>
  <si>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</si>
  <si>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</si>
  <si>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</si>
  <si>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</si>
  <si>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</si>
  <si>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</si>
  <si>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видатків місцевого бюджету на 2020 рік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</si>
  <si>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</si>
  <si>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0118340</t>
  </si>
  <si>
    <t>0540</t>
  </si>
  <si>
    <t>8340</t>
  </si>
  <si>
    <t>Природоохоронні заходи за рахунок цільових фондів</t>
  </si>
  <si>
    <t>Міжбюджетні трансферти на 2020 рік</t>
  </si>
  <si>
    <t>"Програма "Сільський автобус" на території Великосеверинівської сільської ради на 2020 рік"</t>
  </si>
  <si>
    <t>"Програма "Шкільний автобус" на території Великосеверинівської сільської ради на 2020 рік"</t>
  </si>
  <si>
    <t>"Програма підтримки учасників АТО та ООС</t>
  </si>
  <si>
    <t>"Програма розвитку вулично-дорожньої мережі</t>
  </si>
  <si>
    <t xml:space="preserve">"Програма відшкодування компенсації за перевезення  окремих пільгових  категорій громадян </t>
  </si>
  <si>
    <t>"Програма розвитку транспортного сполучення Великосеверинівської об'єднаної територіальної громади на 2019 рік"</t>
  </si>
  <si>
    <t>18.12.2018р. №641</t>
  </si>
  <si>
    <t>18.12.2018р. №642</t>
  </si>
  <si>
    <t>5011</t>
  </si>
  <si>
    <t>0810</t>
  </si>
  <si>
    <t>Проведення навчально-тренувальних зборів і змагань з олімпійських видів спорту</t>
  </si>
  <si>
    <t>"Програма розвитку фізичної культури і спорту на території Великосеверинівської сільської ради на 2019 рік"</t>
  </si>
  <si>
    <t>18.12.2018р. №643</t>
  </si>
  <si>
    <t>Розроблення схем планування та забудови територій (містобудівної документації)</t>
  </si>
  <si>
    <t>"Програма національно-патріотичного виховання дітей та молоді Великосеверинівської сільської ради на 2018-2020 роки"</t>
  </si>
  <si>
    <t xml:space="preserve">Надання загальної середньої освіти загальноосвітніми навчальними закладами </t>
  </si>
  <si>
    <t xml:space="preserve">Програма виконання заходів з призову громадян на віськову службу та мобілізацію на 2020р. </t>
  </si>
  <si>
    <t>Програма на запобігання, ліквідації, африканської чуми свиней на 2020р.</t>
  </si>
  <si>
    <t>Програмам підтримки закладів охорони здоровя 2019-220</t>
  </si>
  <si>
    <t>Програмам підтримки закладів охорони здоровя 2019-221</t>
  </si>
  <si>
    <t xml:space="preserve">Програма  управління комунальним майном </t>
  </si>
  <si>
    <t>Керівництво і управління у відповідній сфері у містах</t>
  </si>
  <si>
    <t>Організаційне, інформаційно-аналітичне та матеріально-технічне забезпечення діяльності  сільської рад</t>
  </si>
  <si>
    <t xml:space="preserve">Пільговий зв'язок </t>
  </si>
  <si>
    <t>Відшкодування одержувачів компенсації фізичним особам, які надають соціальні послуги</t>
  </si>
  <si>
    <t>18.12.2018р. №650</t>
  </si>
  <si>
    <t>Перелік місцевих програм, які фінансуватимуться за рахунок бюджету об’єднаної  територіальної громади на 2020  рік</t>
  </si>
  <si>
    <t>'0490</t>
  </si>
  <si>
    <t>Членські внески до асоціацій органів місцевого самоврядування</t>
  </si>
  <si>
    <t>'Членські внески до асоціацій органів місцевого самоврядування</t>
  </si>
  <si>
    <t>08.02.2019р. №705</t>
  </si>
  <si>
    <t>16.04.2019р. №764</t>
  </si>
  <si>
    <t>18.12.2018р. №644</t>
  </si>
  <si>
    <t>22.12.2017р. №290</t>
  </si>
  <si>
    <t>18.12.2018р. №645</t>
  </si>
  <si>
    <t>18.12.2018р. №640</t>
  </si>
  <si>
    <t>18.12.2018р. №638</t>
  </si>
  <si>
    <t>08.08.2019р. №697</t>
  </si>
  <si>
    <t>27.10.2017р. №187</t>
  </si>
  <si>
    <t>09.02.2018р. №337</t>
  </si>
  <si>
    <t>22.12.2017р. №285</t>
  </si>
  <si>
    <t>Додаток 6</t>
  </si>
  <si>
    <t>Інші субвенції (код ТПКВКМБ 9770 на пільгові рецепти, туберкулін, невідкладну мед.допомогу - 20000грн., пільговий зв'язок - 7000грн., відшкодування одержувачів компенсацій фіз.особам, які надають соц.послуги - 7800грн.)</t>
  </si>
  <si>
    <t>0110180</t>
  </si>
  <si>
    <t>0133</t>
  </si>
  <si>
    <t>Інша діяльність у сфері державного управління</t>
  </si>
  <si>
    <t>0113033</t>
  </si>
  <si>
    <t>0113242</t>
  </si>
  <si>
    <t>Інші заходи у сфері соціального захисту і соціального забезпечення</t>
  </si>
  <si>
    <t>0117130</t>
  </si>
  <si>
    <t>0421</t>
  </si>
  <si>
    <t>7130</t>
  </si>
  <si>
    <t>Здійснення заходів із землеустрою</t>
  </si>
  <si>
    <t>0117413</t>
  </si>
  <si>
    <t>0117461</t>
  </si>
  <si>
    <t>0117680</t>
  </si>
  <si>
    <t>0490</t>
  </si>
  <si>
    <t>7680</t>
  </si>
  <si>
    <t>0118110</t>
  </si>
  <si>
    <t>8110</t>
  </si>
  <si>
    <t>0119770</t>
  </si>
  <si>
    <t>9770</t>
  </si>
  <si>
    <t>Інші субвенції з місцевого бюджету</t>
  </si>
  <si>
    <t>0610180</t>
  </si>
  <si>
    <t>0611162</t>
  </si>
  <si>
    <t>0615011</t>
  </si>
  <si>
    <t>"Про бюджет об'єднаної територіальної громади на 2020 рік"</t>
  </si>
  <si>
    <t xml:space="preserve"> від "__" грудня 2019 року №____</t>
  </si>
  <si>
    <t>Додаток 5</t>
  </si>
  <si>
    <t>Перелік об’єктів, видатки на які у 2020  році будуть проводитися за рахунок коштів бюджету розвитку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</si>
  <si>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</si>
  <si>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</si>
  <si>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</si>
  <si>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</si>
  <si>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</si>
  <si>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</si>
  <si>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</si>
  <si>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</si>
  <si>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100000</t>
  </si>
  <si>
    <t>ВСЬОГО</t>
  </si>
  <si>
    <t>0111020</t>
  </si>
  <si>
    <t>70619</t>
  </si>
  <si>
    <t>Придбання для інклюзії</t>
  </si>
  <si>
    <t xml:space="preserve">Додаток 4  </t>
  </si>
  <si>
    <t>до рішення Великосеверинівської сільської ради Про бюджет об’єднаної  територіальної громади на 2020 рік від ___ грудня 2019р. № __</t>
  </si>
  <si>
    <t>бюджет розвитку</t>
  </si>
  <si>
    <t>Ганна Коломієць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</si>
</sst>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</cellStyleXfs>
  <cellXfs count="18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vertical="top"/>
    </xf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Fill="1"/>
    <xf numFmtId="0" fontId="3" fillId="0" borderId="0" xfId="3"/>
    <xf numFmtId="0" fontId="13" fillId="0" borderId="0" xfId="3" applyFont="1" applyAlignment="1">
      <alignment horizontal="left"/>
    </xf>
    <xf numFmtId="0" fontId="3" fillId="0" borderId="0" xfId="3" applyFill="1"/>
    <xf numFmtId="0" fontId="3" fillId="0" borderId="0" xfId="4"/>
    <xf numFmtId="0" fontId="15" fillId="0" borderId="0" xfId="0" applyFont="1" applyFill="1"/>
    <xf numFmtId="2" fontId="15" fillId="0" borderId="2" xfId="0" quotePrefix="1" applyNumberFormat="1" applyFont="1" applyFill="1" applyBorder="1" applyAlignment="1">
      <alignment horizontal="center" vertical="center" wrapText="1"/>
    </xf>
    <xf numFmtId="2" fontId="15" fillId="0" borderId="2" xfId="0" quotePrefix="1" applyNumberFormat="1" applyFont="1" applyFill="1" applyBorder="1" applyAlignment="1">
      <alignment vertical="center" wrapText="1"/>
    </xf>
    <xf numFmtId="164" fontId="15" fillId="0" borderId="2" xfId="2" applyNumberFormat="1" applyFont="1" applyFill="1" applyBorder="1" applyAlignment="1">
      <alignment horizontal="center" vertical="center" wrapText="1" readingOrder="1"/>
    </xf>
    <xf numFmtId="4" fontId="16" fillId="0" borderId="2" xfId="2" applyNumberFormat="1" applyFont="1" applyFill="1" applyBorder="1" applyAlignment="1">
      <alignment horizontal="center" vertical="center" wrapText="1" readingOrder="1"/>
    </xf>
    <xf numFmtId="1" fontId="15" fillId="0" borderId="3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justify" vertical="center" wrapText="1" readingOrder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 wrapText="1"/>
    </xf>
    <xf numFmtId="164" fontId="15" fillId="0" borderId="2" xfId="2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vertical="center" wrapText="1"/>
    </xf>
    <xf numFmtId="164" fontId="15" fillId="0" borderId="2" xfId="2" applyNumberFormat="1" applyFont="1" applyFill="1" applyBorder="1" applyAlignment="1">
      <alignment horizontal="center" vertical="center" wrapText="1"/>
    </xf>
    <xf numFmtId="2" fontId="15" fillId="0" borderId="2" xfId="0" quotePrefix="1" applyNumberFormat="1" applyFont="1" applyFill="1" applyBorder="1" applyAlignment="1">
      <alignment horizontal="justify" vertical="center" wrapText="1" readingOrder="1"/>
    </xf>
    <xf numFmtId="0" fontId="15" fillId="0" borderId="0" xfId="0" applyFont="1" applyFill="1" applyAlignment="1">
      <alignment horizontal="left"/>
    </xf>
    <xf numFmtId="0" fontId="15" fillId="0" borderId="2" xfId="0" applyFont="1" applyFill="1" applyBorder="1"/>
    <xf numFmtId="4" fontId="15" fillId="0" borderId="2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 wrapText="1" readingOrder="1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center" vertical="center" wrapText="1" readingOrder="1"/>
    </xf>
    <xf numFmtId="0" fontId="15" fillId="0" borderId="0" xfId="0" applyNumberFormat="1" applyFont="1" applyFill="1" applyAlignment="1" applyProtection="1">
      <alignment horizontal="center"/>
    </xf>
    <xf numFmtId="4" fontId="16" fillId="0" borderId="2" xfId="2" applyNumberFormat="1" applyFont="1" applyFill="1" applyBorder="1" applyAlignment="1">
      <alignment horizontal="justify" vertical="center" wrapText="1" readingOrder="1"/>
    </xf>
    <xf numFmtId="4" fontId="15" fillId="0" borderId="2" xfId="2" applyNumberFormat="1" applyFont="1" applyFill="1" applyBorder="1" applyAlignment="1">
      <alignment horizontal="justify" vertical="center" wrapText="1" readingOrder="1"/>
    </xf>
    <xf numFmtId="0" fontId="8" fillId="0" borderId="0" xfId="0" applyFont="1" applyFill="1"/>
    <xf numFmtId="2" fontId="15" fillId="0" borderId="2" xfId="0" applyNumberFormat="1" applyFont="1" applyFill="1" applyBorder="1" applyAlignment="1">
      <alignment vertical="center" wrapText="1"/>
    </xf>
    <xf numFmtId="3" fontId="16" fillId="0" borderId="2" xfId="2" applyNumberFormat="1" applyFont="1" applyFill="1" applyBorder="1" applyAlignment="1">
      <alignment horizontal="center" vertical="center" wrapText="1" readingOrder="1"/>
    </xf>
    <xf numFmtId="3" fontId="15" fillId="0" borderId="2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Alignment="1" applyProtection="1"/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 applyProtection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 applyProtection="1">
      <alignment horizontal="center"/>
    </xf>
    <xf numFmtId="1" fontId="15" fillId="0" borderId="2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 applyProtection="1">
      <alignment horizontal="center" vertical="center" wrapText="1" readingOrder="1"/>
    </xf>
    <xf numFmtId="0" fontId="0" fillId="0" borderId="0" xfId="0" applyFill="1" applyAlignment="1"/>
    <xf numFmtId="0" fontId="2" fillId="0" borderId="0" xfId="0" applyNumberFormat="1" applyFont="1" applyFill="1" applyAlignment="1" applyProtection="1">
      <alignment horizontal="center" vertical="top"/>
    </xf>
    <xf numFmtId="0" fontId="0" fillId="0" borderId="0" xfId="0" applyFont="1" applyAlignment="1">
      <alignment vertical="center"/>
    </xf>
    <xf numFmtId="3" fontId="6" fillId="0" borderId="0" xfId="0" applyNumberFormat="1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left" vertical="top"/>
    </xf>
    <xf numFmtId="3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2" fontId="15" fillId="0" borderId="2" xfId="0" quotePrefix="1" applyNumberFormat="1" applyFont="1" applyFill="1" applyBorder="1" applyAlignment="1">
      <alignment horizontal="left" vertical="center" wrapText="1"/>
    </xf>
    <xf numFmtId="1" fontId="15" fillId="0" borderId="2" xfId="0" quotePrefix="1" applyNumberFormat="1" applyFont="1" applyFill="1" applyBorder="1" applyAlignment="1">
      <alignment horizontal="justify" vertical="center" wrapText="1" readingOrder="1"/>
    </xf>
    <xf numFmtId="0" fontId="15" fillId="0" borderId="3" xfId="0" quotePrefix="1" applyFont="1" applyFill="1" applyBorder="1" applyAlignment="1">
      <alignment horizontal="center" vertical="center" wrapText="1"/>
    </xf>
    <xf numFmtId="2" fontId="15" fillId="0" borderId="3" xfId="0" quotePrefix="1" applyNumberFormat="1" applyFont="1" applyFill="1" applyBorder="1" applyAlignment="1">
      <alignment horizontal="center" vertical="center" wrapText="1"/>
    </xf>
    <xf numFmtId="2" fontId="15" fillId="0" borderId="3" xfId="0" quotePrefix="1" applyNumberFormat="1" applyFont="1" applyFill="1" applyBorder="1" applyAlignment="1">
      <alignment vertical="center" wrapText="1"/>
    </xf>
    <xf numFmtId="0" fontId="17" fillId="0" borderId="0" xfId="0" applyFont="1"/>
    <xf numFmtId="0" fontId="9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4" applyAlignment="1">
      <alignment horizontal="right"/>
    </xf>
    <xf numFmtId="0" fontId="0" fillId="2" borderId="0" xfId="0" applyFill="1"/>
    <xf numFmtId="0" fontId="3" fillId="2" borderId="2" xfId="4" applyFill="1" applyBorder="1" applyAlignment="1">
      <alignment horizontal="center" vertical="center" wrapText="1"/>
    </xf>
    <xf numFmtId="0" fontId="13" fillId="2" borderId="2" xfId="4" quotePrefix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2" fontId="13" fillId="2" borderId="2" xfId="4" applyNumberFormat="1" applyFont="1" applyFill="1" applyBorder="1" applyAlignment="1">
      <alignment horizontal="center" vertical="center" wrapText="1"/>
    </xf>
    <xf numFmtId="2" fontId="13" fillId="2" borderId="2" xfId="4" quotePrefix="1" applyNumberFormat="1" applyFont="1" applyFill="1" applyBorder="1" applyAlignment="1">
      <alignment vertical="center" wrapText="1"/>
    </xf>
    <xf numFmtId="2" fontId="13" fillId="2" borderId="2" xfId="4" applyNumberFormat="1" applyFont="1" applyFill="1" applyBorder="1" applyAlignment="1">
      <alignment vertical="center" wrapText="1"/>
    </xf>
    <xf numFmtId="0" fontId="3" fillId="2" borderId="2" xfId="4" quotePrefix="1" applyFill="1" applyBorder="1" applyAlignment="1">
      <alignment horizontal="center" vertical="center" wrapText="1"/>
    </xf>
    <xf numFmtId="2" fontId="3" fillId="2" borderId="2" xfId="4" quotePrefix="1" applyNumberFormat="1" applyFill="1" applyBorder="1" applyAlignment="1">
      <alignment horizontal="center" vertical="center" wrapText="1"/>
    </xf>
    <xf numFmtId="2" fontId="3" fillId="2" borderId="2" xfId="4" quotePrefix="1" applyNumberFormat="1" applyFill="1" applyBorder="1" applyAlignment="1">
      <alignment vertical="center" wrapText="1"/>
    </xf>
    <xf numFmtId="2" fontId="3" fillId="2" borderId="2" xfId="4" applyNumberFormat="1" applyFill="1" applyBorder="1" applyAlignment="1">
      <alignment vertical="center" wrapText="1"/>
    </xf>
    <xf numFmtId="0" fontId="3" fillId="2" borderId="0" xfId="4" applyFill="1"/>
    <xf numFmtId="0" fontId="13" fillId="2" borderId="0" xfId="4" applyFont="1" applyFill="1" applyAlignment="1">
      <alignment horizontal="left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19" fillId="0" borderId="0" xfId="0" applyFont="1" applyFill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5" fillId="0" borderId="3" xfId="0" quotePrefix="1" applyFont="1" applyFill="1" applyBorder="1" applyAlignment="1">
      <alignment horizontal="center" vertical="center" wrapText="1"/>
    </xf>
    <xf numFmtId="0" fontId="15" fillId="0" borderId="4" xfId="0" quotePrefix="1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2" fontId="15" fillId="0" borderId="3" xfId="0" quotePrefix="1" applyNumberFormat="1" applyFont="1" applyFill="1" applyBorder="1" applyAlignment="1">
      <alignment horizontal="center" vertical="center" wrapText="1"/>
    </xf>
    <xf numFmtId="2" fontId="15" fillId="0" borderId="4" xfId="0" quotePrefix="1" applyNumberFormat="1" applyFont="1" applyFill="1" applyBorder="1" applyAlignment="1">
      <alignment horizontal="center" vertical="center" wrapText="1"/>
    </xf>
    <xf numFmtId="2" fontId="15" fillId="0" borderId="5" xfId="0" quotePrefix="1" applyNumberFormat="1" applyFont="1" applyFill="1" applyBorder="1" applyAlignment="1">
      <alignment horizontal="center" vertical="center" wrapText="1"/>
    </xf>
    <xf numFmtId="2" fontId="15" fillId="0" borderId="3" xfId="0" quotePrefix="1" applyNumberFormat="1" applyFont="1" applyFill="1" applyBorder="1" applyAlignment="1">
      <alignment vertical="center" wrapText="1"/>
    </xf>
    <xf numFmtId="2" fontId="15" fillId="0" borderId="4" xfId="0" quotePrefix="1" applyNumberFormat="1" applyFont="1" applyFill="1" applyBorder="1" applyAlignment="1">
      <alignment vertical="center" wrapText="1"/>
    </xf>
    <xf numFmtId="2" fontId="15" fillId="0" borderId="5" xfId="0" quotePrefix="1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readingOrder="1"/>
    </xf>
    <xf numFmtId="0" fontId="15" fillId="0" borderId="5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6" fillId="0" borderId="5" xfId="0" applyNumberFormat="1" applyFont="1" applyFill="1" applyBorder="1" applyAlignment="1" applyProtection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 readingOrder="1"/>
    </xf>
    <xf numFmtId="0" fontId="16" fillId="0" borderId="5" xfId="0" applyFont="1" applyFill="1" applyBorder="1" applyAlignment="1">
      <alignment horizontal="center" vertical="center" wrapText="1" readingOrder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center" vertical="center" wrapText="1"/>
    </xf>
    <xf numFmtId="3" fontId="16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2" borderId="2" xfId="4" applyFill="1" applyBorder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3" fillId="0" borderId="0" xfId="4" applyAlignment="1">
      <alignment horizontal="center"/>
    </xf>
    <xf numFmtId="0" fontId="14" fillId="2" borderId="2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3" fillId="2" borderId="2" xfId="3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3" fillId="2" borderId="2" xfId="3" applyFill="1" applyBorder="1" applyAlignment="1">
      <alignment horizontal="center" vertical="center" wrapText="1"/>
    </xf>
    <xf numFmtId="0" fontId="13" fillId="2" borderId="2" xfId="3" applyFont="1" applyFill="1" applyBorder="1" applyAlignment="1">
      <alignment vertical="center"/>
    </xf>
    <xf numFmtId="0" fontId="13" fillId="2" borderId="2" xfId="3" applyFont="1" applyFill="1" applyBorder="1" applyAlignment="1">
      <alignment vertical="center" wrapText="1"/>
    </xf>
    <xf numFmtId="2" fontId="13" fillId="2" borderId="2" xfId="3" applyNumberFormat="1" applyFont="1" applyFill="1" applyBorder="1" applyAlignment="1">
      <alignment vertical="center"/>
    </xf>
    <xf numFmtId="0" fontId="3" fillId="2" borderId="2" xfId="3" applyFill="1" applyBorder="1" applyAlignment="1">
      <alignment vertical="center"/>
    </xf>
    <xf numFmtId="0" fontId="3" fillId="2" borderId="2" xfId="3" applyFill="1" applyBorder="1" applyAlignment="1">
      <alignment vertical="center" wrapText="1"/>
    </xf>
    <xf numFmtId="2" fontId="3" fillId="2" borderId="2" xfId="3" applyNumberFormat="1" applyFill="1" applyBorder="1" applyAlignment="1">
      <alignment vertical="center"/>
    </xf>
    <xf numFmtId="0" fontId="13" fillId="2" borderId="2" xfId="3" applyFont="1" applyFill="1" applyBorder="1" applyAlignment="1">
      <alignment horizontal="center" vertical="center"/>
    </xf>
    <xf numFmtId="0" fontId="3" fillId="2" borderId="0" xfId="3" applyFill="1"/>
  </cellXfs>
  <cellStyles count="5">
    <cellStyle name="Звичайний 2" xfId="1"/>
    <cellStyle name="Звичайний_Додаток _ 3 зм_ни 4575" xfId="2"/>
    <cellStyle name="Обычный" xfId="0" builtinId="0"/>
    <cellStyle name="Обычный_Додаток 1" xfId="3"/>
    <cellStyle name="Обычный_Додаток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workbookViewId="0">
      <selection activeCell="A5" sqref="A5:F5"/>
    </sheetView>
  </sheetViews>
  <sheetFormatPr defaultRowHeight="12.75" x14ac:dyDescent="0.2"/>
  <cols>
    <col min="1" max="1" width="14.140625" customWidth="1"/>
    <col min="2" max="2" width="82.7109375" customWidth="1"/>
    <col min="3" max="3" width="17.7109375" style="2" customWidth="1"/>
    <col min="4" max="4" width="18" customWidth="1"/>
    <col min="5" max="5" width="15.5703125" customWidth="1"/>
    <col min="6" max="6" width="18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s="2" t="s">
        <v>50</v>
      </c>
      <c r="E2" s="2"/>
      <c r="F2" s="2"/>
    </row>
    <row r="3" spans="1:6" x14ac:dyDescent="0.2">
      <c r="D3" s="154" t="s">
        <v>157</v>
      </c>
      <c r="E3" s="139"/>
      <c r="F3" s="139"/>
    </row>
    <row r="4" spans="1:6" x14ac:dyDescent="0.2">
      <c r="D4" s="140" t="s">
        <v>144</v>
      </c>
      <c r="E4" s="140"/>
      <c r="F4" s="140"/>
    </row>
    <row r="5" spans="1:6" ht="25.5" customHeight="1" x14ac:dyDescent="0.2">
      <c r="A5" s="155" t="s">
        <v>158</v>
      </c>
      <c r="B5" s="156"/>
      <c r="C5" s="156"/>
      <c r="D5" s="156"/>
      <c r="E5" s="156"/>
      <c r="F5" s="156"/>
    </row>
    <row r="6" spans="1:6" x14ac:dyDescent="0.2">
      <c r="F6" s="1" t="s">
        <v>2</v>
      </c>
    </row>
    <row r="7" spans="1:6" x14ac:dyDescent="0.2">
      <c r="A7" s="175" t="s">
        <v>3</v>
      </c>
      <c r="B7" s="175" t="s">
        <v>4</v>
      </c>
      <c r="C7" s="175" t="s">
        <v>5</v>
      </c>
      <c r="D7" s="175" t="s">
        <v>6</v>
      </c>
      <c r="E7" s="175" t="s">
        <v>7</v>
      </c>
      <c r="F7" s="175"/>
    </row>
    <row r="8" spans="1:6" x14ac:dyDescent="0.2">
      <c r="A8" s="175"/>
      <c r="B8" s="175"/>
      <c r="C8" s="175"/>
      <c r="D8" s="175"/>
      <c r="E8" s="175" t="s">
        <v>8</v>
      </c>
      <c r="F8" s="176" t="s">
        <v>9</v>
      </c>
    </row>
    <row r="9" spans="1:6" x14ac:dyDescent="0.2">
      <c r="A9" s="175"/>
      <c r="B9" s="175"/>
      <c r="C9" s="175"/>
      <c r="D9" s="175"/>
      <c r="E9" s="175"/>
      <c r="F9" s="175"/>
    </row>
    <row r="10" spans="1:6" x14ac:dyDescent="0.2">
      <c r="A10" s="177">
        <v>1</v>
      </c>
      <c r="B10" s="177">
        <v>2</v>
      </c>
      <c r="C10" s="177">
        <v>3</v>
      </c>
      <c r="D10" s="177">
        <v>4</v>
      </c>
      <c r="E10" s="177">
        <v>5</v>
      </c>
      <c r="F10" s="177">
        <v>6</v>
      </c>
    </row>
    <row r="11" spans="1:6" x14ac:dyDescent="0.2">
      <c r="A11" s="178">
        <v>10000000</v>
      </c>
      <c r="B11" s="179" t="s">
        <v>10</v>
      </c>
      <c r="C11" s="180">
        <v>21362311</v>
      </c>
      <c r="D11" s="180">
        <v>21360126</v>
      </c>
      <c r="E11" s="180">
        <v>2185</v>
      </c>
      <c r="F11" s="180">
        <v>0</v>
      </c>
    </row>
    <row r="12" spans="1:6" ht="25.5" x14ac:dyDescent="0.2">
      <c r="A12" s="178">
        <v>11000000</v>
      </c>
      <c r="B12" s="179" t="s">
        <v>11</v>
      </c>
      <c r="C12" s="180">
        <v>11240941</v>
      </c>
      <c r="D12" s="180">
        <v>11240941</v>
      </c>
      <c r="E12" s="180">
        <v>0</v>
      </c>
      <c r="F12" s="180">
        <v>0</v>
      </c>
    </row>
    <row r="13" spans="1:6" x14ac:dyDescent="0.2">
      <c r="A13" s="178">
        <v>11010000</v>
      </c>
      <c r="B13" s="179" t="s">
        <v>12</v>
      </c>
      <c r="C13" s="180">
        <v>11240280</v>
      </c>
      <c r="D13" s="180">
        <v>11240280</v>
      </c>
      <c r="E13" s="180">
        <v>0</v>
      </c>
      <c r="F13" s="180">
        <v>0</v>
      </c>
    </row>
    <row r="14" spans="1:6" ht="25.5" x14ac:dyDescent="0.2">
      <c r="A14" s="181">
        <v>11010100</v>
      </c>
      <c r="B14" s="182" t="s">
        <v>13</v>
      </c>
      <c r="C14" s="183">
        <v>8260800</v>
      </c>
      <c r="D14" s="183">
        <v>8260800</v>
      </c>
      <c r="E14" s="183">
        <v>0</v>
      </c>
      <c r="F14" s="183">
        <v>0</v>
      </c>
    </row>
    <row r="15" spans="1:6" ht="25.5" x14ac:dyDescent="0.2">
      <c r="A15" s="181">
        <v>11010400</v>
      </c>
      <c r="B15" s="182" t="s">
        <v>14</v>
      </c>
      <c r="C15" s="183">
        <v>2820410</v>
      </c>
      <c r="D15" s="183">
        <v>2820410</v>
      </c>
      <c r="E15" s="183">
        <v>0</v>
      </c>
      <c r="F15" s="183">
        <v>0</v>
      </c>
    </row>
    <row r="16" spans="1:6" ht="25.5" x14ac:dyDescent="0.2">
      <c r="A16" s="181">
        <v>11010500</v>
      </c>
      <c r="B16" s="182" t="s">
        <v>15</v>
      </c>
      <c r="C16" s="183">
        <v>159070</v>
      </c>
      <c r="D16" s="183">
        <v>159070</v>
      </c>
      <c r="E16" s="183">
        <v>0</v>
      </c>
      <c r="F16" s="183">
        <v>0</v>
      </c>
    </row>
    <row r="17" spans="1:6" x14ac:dyDescent="0.2">
      <c r="A17" s="178">
        <v>11020000</v>
      </c>
      <c r="B17" s="179" t="s">
        <v>16</v>
      </c>
      <c r="C17" s="180">
        <v>661</v>
      </c>
      <c r="D17" s="180">
        <v>661</v>
      </c>
      <c r="E17" s="180">
        <v>0</v>
      </c>
      <c r="F17" s="180">
        <v>0</v>
      </c>
    </row>
    <row r="18" spans="1:6" x14ac:dyDescent="0.2">
      <c r="A18" s="181">
        <v>11020200</v>
      </c>
      <c r="B18" s="182" t="s">
        <v>17</v>
      </c>
      <c r="C18" s="183">
        <v>661</v>
      </c>
      <c r="D18" s="183">
        <v>661</v>
      </c>
      <c r="E18" s="183">
        <v>0</v>
      </c>
      <c r="F18" s="183">
        <v>0</v>
      </c>
    </row>
    <row r="19" spans="1:6" x14ac:dyDescent="0.2">
      <c r="A19" s="178">
        <v>13000000</v>
      </c>
      <c r="B19" s="179" t="s">
        <v>159</v>
      </c>
      <c r="C19" s="180">
        <v>15945</v>
      </c>
      <c r="D19" s="180">
        <v>15945</v>
      </c>
      <c r="E19" s="180">
        <v>0</v>
      </c>
      <c r="F19" s="180">
        <v>0</v>
      </c>
    </row>
    <row r="20" spans="1:6" x14ac:dyDescent="0.2">
      <c r="A20" s="178">
        <v>13010000</v>
      </c>
      <c r="B20" s="179" t="s">
        <v>160</v>
      </c>
      <c r="C20" s="180">
        <v>2455</v>
      </c>
      <c r="D20" s="180">
        <v>2455</v>
      </c>
      <c r="E20" s="180">
        <v>0</v>
      </c>
      <c r="F20" s="180">
        <v>0</v>
      </c>
    </row>
    <row r="21" spans="1:6" ht="38.25" x14ac:dyDescent="0.2">
      <c r="A21" s="181">
        <v>13010200</v>
      </c>
      <c r="B21" s="182" t="s">
        <v>161</v>
      </c>
      <c r="C21" s="183">
        <v>2455</v>
      </c>
      <c r="D21" s="183">
        <v>2455</v>
      </c>
      <c r="E21" s="183">
        <v>0</v>
      </c>
      <c r="F21" s="183">
        <v>0</v>
      </c>
    </row>
    <row r="22" spans="1:6" x14ac:dyDescent="0.2">
      <c r="A22" s="178">
        <v>13030000</v>
      </c>
      <c r="B22" s="179" t="s">
        <v>162</v>
      </c>
      <c r="C22" s="180">
        <v>13490</v>
      </c>
      <c r="D22" s="180">
        <v>13490</v>
      </c>
      <c r="E22" s="180">
        <v>0</v>
      </c>
      <c r="F22" s="180">
        <v>0</v>
      </c>
    </row>
    <row r="23" spans="1:6" ht="25.5" x14ac:dyDescent="0.2">
      <c r="A23" s="181">
        <v>13030100</v>
      </c>
      <c r="B23" s="182" t="s">
        <v>163</v>
      </c>
      <c r="C23" s="183">
        <v>13490</v>
      </c>
      <c r="D23" s="183">
        <v>13490</v>
      </c>
      <c r="E23" s="183">
        <v>0</v>
      </c>
      <c r="F23" s="183">
        <v>0</v>
      </c>
    </row>
    <row r="24" spans="1:6" x14ac:dyDescent="0.2">
      <c r="A24" s="178">
        <v>14000000</v>
      </c>
      <c r="B24" s="179" t="s">
        <v>18</v>
      </c>
      <c r="C24" s="180">
        <v>3017471</v>
      </c>
      <c r="D24" s="180">
        <v>3017471</v>
      </c>
      <c r="E24" s="180">
        <v>0</v>
      </c>
      <c r="F24" s="180">
        <v>0</v>
      </c>
    </row>
    <row r="25" spans="1:6" x14ac:dyDescent="0.2">
      <c r="A25" s="178">
        <v>14020000</v>
      </c>
      <c r="B25" s="179" t="s">
        <v>164</v>
      </c>
      <c r="C25" s="180">
        <v>544011</v>
      </c>
      <c r="D25" s="180">
        <v>544011</v>
      </c>
      <c r="E25" s="180">
        <v>0</v>
      </c>
      <c r="F25" s="180">
        <v>0</v>
      </c>
    </row>
    <row r="26" spans="1:6" x14ac:dyDescent="0.2">
      <c r="A26" s="181">
        <v>14021900</v>
      </c>
      <c r="B26" s="182" t="s">
        <v>19</v>
      </c>
      <c r="C26" s="183">
        <v>544011</v>
      </c>
      <c r="D26" s="183">
        <v>544011</v>
      </c>
      <c r="E26" s="183">
        <v>0</v>
      </c>
      <c r="F26" s="183">
        <v>0</v>
      </c>
    </row>
    <row r="27" spans="1:6" ht="25.5" x14ac:dyDescent="0.2">
      <c r="A27" s="178">
        <v>14030000</v>
      </c>
      <c r="B27" s="179" t="s">
        <v>20</v>
      </c>
      <c r="C27" s="180">
        <v>2288603</v>
      </c>
      <c r="D27" s="180">
        <v>2288603</v>
      </c>
      <c r="E27" s="180">
        <v>0</v>
      </c>
      <c r="F27" s="180">
        <v>0</v>
      </c>
    </row>
    <row r="28" spans="1:6" x14ac:dyDescent="0.2">
      <c r="A28" s="181">
        <v>14031900</v>
      </c>
      <c r="B28" s="182" t="s">
        <v>19</v>
      </c>
      <c r="C28" s="183">
        <v>2288603</v>
      </c>
      <c r="D28" s="183">
        <v>2288603</v>
      </c>
      <c r="E28" s="183">
        <v>0</v>
      </c>
      <c r="F28" s="183">
        <v>0</v>
      </c>
    </row>
    <row r="29" spans="1:6" ht="25.5" x14ac:dyDescent="0.2">
      <c r="A29" s="181">
        <v>14040000</v>
      </c>
      <c r="B29" s="182" t="s">
        <v>165</v>
      </c>
      <c r="C29" s="183">
        <v>184857</v>
      </c>
      <c r="D29" s="183">
        <v>184857</v>
      </c>
      <c r="E29" s="183">
        <v>0</v>
      </c>
      <c r="F29" s="183">
        <v>0</v>
      </c>
    </row>
    <row r="30" spans="1:6" x14ac:dyDescent="0.2">
      <c r="A30" s="178">
        <v>18000000</v>
      </c>
      <c r="B30" s="179" t="s">
        <v>166</v>
      </c>
      <c r="C30" s="180">
        <v>7085769</v>
      </c>
      <c r="D30" s="180">
        <v>7085769</v>
      </c>
      <c r="E30" s="180">
        <v>0</v>
      </c>
      <c r="F30" s="180">
        <v>0</v>
      </c>
    </row>
    <row r="31" spans="1:6" x14ac:dyDescent="0.2">
      <c r="A31" s="178">
        <v>18010000</v>
      </c>
      <c r="B31" s="179" t="s">
        <v>167</v>
      </c>
      <c r="C31" s="180">
        <v>2684088</v>
      </c>
      <c r="D31" s="180">
        <v>2684088</v>
      </c>
      <c r="E31" s="180">
        <v>0</v>
      </c>
      <c r="F31" s="180">
        <v>0</v>
      </c>
    </row>
    <row r="32" spans="1:6" ht="25.5" x14ac:dyDescent="0.2">
      <c r="A32" s="181">
        <v>18010100</v>
      </c>
      <c r="B32" s="182" t="s">
        <v>168</v>
      </c>
      <c r="C32" s="183">
        <v>33185</v>
      </c>
      <c r="D32" s="183">
        <v>33185</v>
      </c>
      <c r="E32" s="183">
        <v>0</v>
      </c>
      <c r="F32" s="183">
        <v>0</v>
      </c>
    </row>
    <row r="33" spans="1:6" ht="25.5" x14ac:dyDescent="0.2">
      <c r="A33" s="181">
        <v>18010200</v>
      </c>
      <c r="B33" s="182" t="s">
        <v>169</v>
      </c>
      <c r="C33" s="183">
        <v>163687</v>
      </c>
      <c r="D33" s="183">
        <v>163687</v>
      </c>
      <c r="E33" s="183">
        <v>0</v>
      </c>
      <c r="F33" s="183">
        <v>0</v>
      </c>
    </row>
    <row r="34" spans="1:6" ht="25.5" x14ac:dyDescent="0.2">
      <c r="A34" s="181">
        <v>18010300</v>
      </c>
      <c r="B34" s="182" t="s">
        <v>170</v>
      </c>
      <c r="C34" s="183">
        <v>23846</v>
      </c>
      <c r="D34" s="183">
        <v>23846</v>
      </c>
      <c r="E34" s="183">
        <v>0</v>
      </c>
      <c r="F34" s="183">
        <v>0</v>
      </c>
    </row>
    <row r="35" spans="1:6" ht="25.5" x14ac:dyDescent="0.2">
      <c r="A35" s="181">
        <v>18010400</v>
      </c>
      <c r="B35" s="182" t="s">
        <v>171</v>
      </c>
      <c r="C35" s="183">
        <v>317013</v>
      </c>
      <c r="D35" s="183">
        <v>317013</v>
      </c>
      <c r="E35" s="183">
        <v>0</v>
      </c>
      <c r="F35" s="183">
        <v>0</v>
      </c>
    </row>
    <row r="36" spans="1:6" x14ac:dyDescent="0.2">
      <c r="A36" s="181">
        <v>18010500</v>
      </c>
      <c r="B36" s="182" t="s">
        <v>172</v>
      </c>
      <c r="C36" s="183">
        <v>261610</v>
      </c>
      <c r="D36" s="183">
        <v>261610</v>
      </c>
      <c r="E36" s="183">
        <v>0</v>
      </c>
      <c r="F36" s="183">
        <v>0</v>
      </c>
    </row>
    <row r="37" spans="1:6" x14ac:dyDescent="0.2">
      <c r="A37" s="181">
        <v>18010600</v>
      </c>
      <c r="B37" s="182" t="s">
        <v>173</v>
      </c>
      <c r="C37" s="183">
        <v>1206200</v>
      </c>
      <c r="D37" s="183">
        <v>1206200</v>
      </c>
      <c r="E37" s="183">
        <v>0</v>
      </c>
      <c r="F37" s="183">
        <v>0</v>
      </c>
    </row>
    <row r="38" spans="1:6" x14ac:dyDescent="0.2">
      <c r="A38" s="181">
        <v>18010700</v>
      </c>
      <c r="B38" s="182" t="s">
        <v>174</v>
      </c>
      <c r="C38" s="183">
        <v>323436</v>
      </c>
      <c r="D38" s="183">
        <v>323436</v>
      </c>
      <c r="E38" s="183">
        <v>0</v>
      </c>
      <c r="F38" s="183">
        <v>0</v>
      </c>
    </row>
    <row r="39" spans="1:6" x14ac:dyDescent="0.2">
      <c r="A39" s="181">
        <v>18010900</v>
      </c>
      <c r="B39" s="182" t="s">
        <v>175</v>
      </c>
      <c r="C39" s="183">
        <v>330111</v>
      </c>
      <c r="D39" s="183">
        <v>330111</v>
      </c>
      <c r="E39" s="183">
        <v>0</v>
      </c>
      <c r="F39" s="183">
        <v>0</v>
      </c>
    </row>
    <row r="40" spans="1:6" x14ac:dyDescent="0.2">
      <c r="A40" s="181">
        <v>18011100</v>
      </c>
      <c r="B40" s="182" t="s">
        <v>176</v>
      </c>
      <c r="C40" s="183">
        <v>25000</v>
      </c>
      <c r="D40" s="183">
        <v>25000</v>
      </c>
      <c r="E40" s="183">
        <v>0</v>
      </c>
      <c r="F40" s="183">
        <v>0</v>
      </c>
    </row>
    <row r="41" spans="1:6" x14ac:dyDescent="0.2">
      <c r="A41" s="178">
        <v>18030000</v>
      </c>
      <c r="B41" s="179" t="s">
        <v>21</v>
      </c>
      <c r="C41" s="180">
        <v>5879</v>
      </c>
      <c r="D41" s="180">
        <v>5879</v>
      </c>
      <c r="E41" s="180">
        <v>0</v>
      </c>
      <c r="F41" s="180">
        <v>0</v>
      </c>
    </row>
    <row r="42" spans="1:6" x14ac:dyDescent="0.2">
      <c r="A42" s="181">
        <v>18030200</v>
      </c>
      <c r="B42" s="182" t="s">
        <v>22</v>
      </c>
      <c r="C42" s="183">
        <v>5879</v>
      </c>
      <c r="D42" s="183">
        <v>5879</v>
      </c>
      <c r="E42" s="183">
        <v>0</v>
      </c>
      <c r="F42" s="183">
        <v>0</v>
      </c>
    </row>
    <row r="43" spans="1:6" x14ac:dyDescent="0.2">
      <c r="A43" s="178">
        <v>18050000</v>
      </c>
      <c r="B43" s="179" t="s">
        <v>23</v>
      </c>
      <c r="C43" s="180">
        <v>4395802</v>
      </c>
      <c r="D43" s="180">
        <v>4395802</v>
      </c>
      <c r="E43" s="180">
        <v>0</v>
      </c>
      <c r="F43" s="180">
        <v>0</v>
      </c>
    </row>
    <row r="44" spans="1:6" x14ac:dyDescent="0.2">
      <c r="A44" s="181">
        <v>18050300</v>
      </c>
      <c r="B44" s="182" t="s">
        <v>24</v>
      </c>
      <c r="C44" s="183">
        <v>125130</v>
      </c>
      <c r="D44" s="183">
        <v>125130</v>
      </c>
      <c r="E44" s="183">
        <v>0</v>
      </c>
      <c r="F44" s="183">
        <v>0</v>
      </c>
    </row>
    <row r="45" spans="1:6" x14ac:dyDescent="0.2">
      <c r="A45" s="181">
        <v>18050400</v>
      </c>
      <c r="B45" s="182" t="s">
        <v>25</v>
      </c>
      <c r="C45" s="183">
        <v>1464361</v>
      </c>
      <c r="D45" s="183">
        <v>1464361</v>
      </c>
      <c r="E45" s="183">
        <v>0</v>
      </c>
      <c r="F45" s="183">
        <v>0</v>
      </c>
    </row>
    <row r="46" spans="1:6" ht="38.25" x14ac:dyDescent="0.2">
      <c r="A46" s="181">
        <v>18050500</v>
      </c>
      <c r="B46" s="182" t="s">
        <v>177</v>
      </c>
      <c r="C46" s="183">
        <v>2806311</v>
      </c>
      <c r="D46" s="183">
        <v>2806311</v>
      </c>
      <c r="E46" s="183">
        <v>0</v>
      </c>
      <c r="F46" s="183">
        <v>0</v>
      </c>
    </row>
    <row r="47" spans="1:6" x14ac:dyDescent="0.2">
      <c r="A47" s="178">
        <v>19000000</v>
      </c>
      <c r="B47" s="179" t="s">
        <v>178</v>
      </c>
      <c r="C47" s="180">
        <v>2185</v>
      </c>
      <c r="D47" s="180">
        <v>0</v>
      </c>
      <c r="E47" s="180">
        <v>2185</v>
      </c>
      <c r="F47" s="180">
        <v>0</v>
      </c>
    </row>
    <row r="48" spans="1:6" x14ac:dyDescent="0.2">
      <c r="A48" s="178">
        <v>19010000</v>
      </c>
      <c r="B48" s="179" t="s">
        <v>179</v>
      </c>
      <c r="C48" s="180">
        <v>2185</v>
      </c>
      <c r="D48" s="180">
        <v>0</v>
      </c>
      <c r="E48" s="180">
        <v>2185</v>
      </c>
      <c r="F48" s="180">
        <v>0</v>
      </c>
    </row>
    <row r="49" spans="1:6" ht="38.25" x14ac:dyDescent="0.2">
      <c r="A49" s="181">
        <v>19010100</v>
      </c>
      <c r="B49" s="182" t="s">
        <v>180</v>
      </c>
      <c r="C49" s="183">
        <v>1045</v>
      </c>
      <c r="D49" s="183">
        <v>0</v>
      </c>
      <c r="E49" s="183">
        <v>1045</v>
      </c>
      <c r="F49" s="183">
        <v>0</v>
      </c>
    </row>
    <row r="50" spans="1:6" ht="25.5" x14ac:dyDescent="0.2">
      <c r="A50" s="181">
        <v>19010300</v>
      </c>
      <c r="B50" s="182" t="s">
        <v>181</v>
      </c>
      <c r="C50" s="183">
        <v>1140</v>
      </c>
      <c r="D50" s="183">
        <v>0</v>
      </c>
      <c r="E50" s="183">
        <v>1140</v>
      </c>
      <c r="F50" s="183">
        <v>0</v>
      </c>
    </row>
    <row r="51" spans="1:6" x14ac:dyDescent="0.2">
      <c r="A51" s="178">
        <v>20000000</v>
      </c>
      <c r="B51" s="179" t="s">
        <v>26</v>
      </c>
      <c r="C51" s="180">
        <v>367388</v>
      </c>
      <c r="D51" s="180">
        <v>117388</v>
      </c>
      <c r="E51" s="180">
        <v>250000</v>
      </c>
      <c r="F51" s="180">
        <v>0</v>
      </c>
    </row>
    <row r="52" spans="1:6" x14ac:dyDescent="0.2">
      <c r="A52" s="178">
        <v>21000000</v>
      </c>
      <c r="B52" s="179" t="s">
        <v>27</v>
      </c>
      <c r="C52" s="180">
        <v>34950</v>
      </c>
      <c r="D52" s="180">
        <v>34950</v>
      </c>
      <c r="E52" s="180">
        <v>0</v>
      </c>
      <c r="F52" s="180">
        <v>0</v>
      </c>
    </row>
    <row r="53" spans="1:6" x14ac:dyDescent="0.2">
      <c r="A53" s="178">
        <v>21080000</v>
      </c>
      <c r="B53" s="179" t="s">
        <v>28</v>
      </c>
      <c r="C53" s="180">
        <v>34950</v>
      </c>
      <c r="D53" s="180">
        <v>34950</v>
      </c>
      <c r="E53" s="180">
        <v>0</v>
      </c>
      <c r="F53" s="180">
        <v>0</v>
      </c>
    </row>
    <row r="54" spans="1:6" x14ac:dyDescent="0.2">
      <c r="A54" s="181">
        <v>21081100</v>
      </c>
      <c r="B54" s="182" t="s">
        <v>29</v>
      </c>
      <c r="C54" s="183">
        <v>740</v>
      </c>
      <c r="D54" s="183">
        <v>740</v>
      </c>
      <c r="E54" s="183">
        <v>0</v>
      </c>
      <c r="F54" s="183">
        <v>0</v>
      </c>
    </row>
    <row r="55" spans="1:6" ht="25.5" x14ac:dyDescent="0.2">
      <c r="A55" s="181">
        <v>21081500</v>
      </c>
      <c r="B55" s="182" t="s">
        <v>182</v>
      </c>
      <c r="C55" s="183">
        <v>34210</v>
      </c>
      <c r="D55" s="183">
        <v>34210</v>
      </c>
      <c r="E55" s="183">
        <v>0</v>
      </c>
      <c r="F55" s="183">
        <v>0</v>
      </c>
    </row>
    <row r="56" spans="1:6" ht="25.5" x14ac:dyDescent="0.2">
      <c r="A56" s="178">
        <v>22000000</v>
      </c>
      <c r="B56" s="179" t="s">
        <v>30</v>
      </c>
      <c r="C56" s="180">
        <v>66853</v>
      </c>
      <c r="D56" s="180">
        <v>66853</v>
      </c>
      <c r="E56" s="180">
        <v>0</v>
      </c>
      <c r="F56" s="180">
        <v>0</v>
      </c>
    </row>
    <row r="57" spans="1:6" x14ac:dyDescent="0.2">
      <c r="A57" s="178">
        <v>22010000</v>
      </c>
      <c r="B57" s="179" t="s">
        <v>31</v>
      </c>
      <c r="C57" s="180">
        <v>56712</v>
      </c>
      <c r="D57" s="180">
        <v>56712</v>
      </c>
      <c r="E57" s="180">
        <v>0</v>
      </c>
      <c r="F57" s="180">
        <v>0</v>
      </c>
    </row>
    <row r="58" spans="1:6" ht="25.5" x14ac:dyDescent="0.2">
      <c r="A58" s="181">
        <v>22010300</v>
      </c>
      <c r="B58" s="182" t="s">
        <v>183</v>
      </c>
      <c r="C58" s="183">
        <v>10140</v>
      </c>
      <c r="D58" s="183">
        <v>10140</v>
      </c>
      <c r="E58" s="183">
        <v>0</v>
      </c>
      <c r="F58" s="183">
        <v>0</v>
      </c>
    </row>
    <row r="59" spans="1:6" x14ac:dyDescent="0.2">
      <c r="A59" s="181">
        <v>22012500</v>
      </c>
      <c r="B59" s="182" t="s">
        <v>32</v>
      </c>
      <c r="C59" s="183">
        <v>4292</v>
      </c>
      <c r="D59" s="183">
        <v>4292</v>
      </c>
      <c r="E59" s="183">
        <v>0</v>
      </c>
      <c r="F59" s="183">
        <v>0</v>
      </c>
    </row>
    <row r="60" spans="1:6" ht="25.5" x14ac:dyDescent="0.2">
      <c r="A60" s="181">
        <v>22012600</v>
      </c>
      <c r="B60" s="182" t="s">
        <v>184</v>
      </c>
      <c r="C60" s="183">
        <v>42280</v>
      </c>
      <c r="D60" s="183">
        <v>42280</v>
      </c>
      <c r="E60" s="183">
        <v>0</v>
      </c>
      <c r="F60" s="183">
        <v>0</v>
      </c>
    </row>
    <row r="61" spans="1:6" ht="25.5" x14ac:dyDescent="0.2">
      <c r="A61" s="178">
        <v>22080000</v>
      </c>
      <c r="B61" s="179" t="s">
        <v>33</v>
      </c>
      <c r="C61" s="180">
        <v>3300</v>
      </c>
      <c r="D61" s="180">
        <v>3300</v>
      </c>
      <c r="E61" s="180">
        <v>0</v>
      </c>
      <c r="F61" s="180">
        <v>0</v>
      </c>
    </row>
    <row r="62" spans="1:6" ht="25.5" x14ac:dyDescent="0.2">
      <c r="A62" s="181">
        <v>22080400</v>
      </c>
      <c r="B62" s="182" t="s">
        <v>34</v>
      </c>
      <c r="C62" s="183">
        <v>3300</v>
      </c>
      <c r="D62" s="183">
        <v>3300</v>
      </c>
      <c r="E62" s="183">
        <v>0</v>
      </c>
      <c r="F62" s="183">
        <v>0</v>
      </c>
    </row>
    <row r="63" spans="1:6" x14ac:dyDescent="0.2">
      <c r="A63" s="178">
        <v>22090000</v>
      </c>
      <c r="B63" s="179" t="s">
        <v>35</v>
      </c>
      <c r="C63" s="180">
        <v>841</v>
      </c>
      <c r="D63" s="180">
        <v>841</v>
      </c>
      <c r="E63" s="180">
        <v>0</v>
      </c>
      <c r="F63" s="180">
        <v>0</v>
      </c>
    </row>
    <row r="64" spans="1:6" ht="25.5" x14ac:dyDescent="0.2">
      <c r="A64" s="181">
        <v>22090100</v>
      </c>
      <c r="B64" s="182" t="s">
        <v>36</v>
      </c>
      <c r="C64" s="183">
        <v>58</v>
      </c>
      <c r="D64" s="183">
        <v>58</v>
      </c>
      <c r="E64" s="183">
        <v>0</v>
      </c>
      <c r="F64" s="183">
        <v>0</v>
      </c>
    </row>
    <row r="65" spans="1:6" x14ac:dyDescent="0.2">
      <c r="A65" s="181">
        <v>22090200</v>
      </c>
      <c r="B65" s="182" t="s">
        <v>185</v>
      </c>
      <c r="C65" s="183">
        <v>20</v>
      </c>
      <c r="D65" s="183">
        <v>20</v>
      </c>
      <c r="E65" s="183">
        <v>0</v>
      </c>
      <c r="F65" s="183">
        <v>0</v>
      </c>
    </row>
    <row r="66" spans="1:6" ht="25.5" x14ac:dyDescent="0.2">
      <c r="A66" s="181">
        <v>22090400</v>
      </c>
      <c r="B66" s="182" t="s">
        <v>37</v>
      </c>
      <c r="C66" s="183">
        <v>763</v>
      </c>
      <c r="D66" s="183">
        <v>763</v>
      </c>
      <c r="E66" s="183">
        <v>0</v>
      </c>
      <c r="F66" s="183">
        <v>0</v>
      </c>
    </row>
    <row r="67" spans="1:6" ht="38.25" x14ac:dyDescent="0.2">
      <c r="A67" s="181">
        <v>22130000</v>
      </c>
      <c r="B67" s="182" t="s">
        <v>186</v>
      </c>
      <c r="C67" s="183">
        <v>6000</v>
      </c>
      <c r="D67" s="183">
        <v>6000</v>
      </c>
      <c r="E67" s="183">
        <v>0</v>
      </c>
      <c r="F67" s="183">
        <v>0</v>
      </c>
    </row>
    <row r="68" spans="1:6" x14ac:dyDescent="0.2">
      <c r="A68" s="178">
        <v>24000000</v>
      </c>
      <c r="B68" s="179" t="s">
        <v>38</v>
      </c>
      <c r="C68" s="180">
        <v>15585</v>
      </c>
      <c r="D68" s="180">
        <v>15585</v>
      </c>
      <c r="E68" s="180">
        <v>0</v>
      </c>
      <c r="F68" s="180">
        <v>0</v>
      </c>
    </row>
    <row r="69" spans="1:6" x14ac:dyDescent="0.2">
      <c r="A69" s="178">
        <v>24060000</v>
      </c>
      <c r="B69" s="179" t="s">
        <v>28</v>
      </c>
      <c r="C69" s="180">
        <v>15585</v>
      </c>
      <c r="D69" s="180">
        <v>15585</v>
      </c>
      <c r="E69" s="180">
        <v>0</v>
      </c>
      <c r="F69" s="180">
        <v>0</v>
      </c>
    </row>
    <row r="70" spans="1:6" x14ac:dyDescent="0.2">
      <c r="A70" s="181">
        <v>24060300</v>
      </c>
      <c r="B70" s="182" t="s">
        <v>28</v>
      </c>
      <c r="C70" s="183">
        <v>15585</v>
      </c>
      <c r="D70" s="183">
        <v>15585</v>
      </c>
      <c r="E70" s="183">
        <v>0</v>
      </c>
      <c r="F70" s="183">
        <v>0</v>
      </c>
    </row>
    <row r="71" spans="1:6" x14ac:dyDescent="0.2">
      <c r="A71" s="178">
        <v>25000000</v>
      </c>
      <c r="B71" s="179" t="s">
        <v>39</v>
      </c>
      <c r="C71" s="180">
        <v>250000</v>
      </c>
      <c r="D71" s="180">
        <v>0</v>
      </c>
      <c r="E71" s="180">
        <v>250000</v>
      </c>
      <c r="F71" s="180">
        <v>0</v>
      </c>
    </row>
    <row r="72" spans="1:6" ht="25.5" x14ac:dyDescent="0.2">
      <c r="A72" s="178">
        <v>25010000</v>
      </c>
      <c r="B72" s="179" t="s">
        <v>40</v>
      </c>
      <c r="C72" s="180">
        <v>250000</v>
      </c>
      <c r="D72" s="180">
        <v>0</v>
      </c>
      <c r="E72" s="180">
        <v>250000</v>
      </c>
      <c r="F72" s="180">
        <v>0</v>
      </c>
    </row>
    <row r="73" spans="1:6" x14ac:dyDescent="0.2">
      <c r="A73" s="181">
        <v>25010100</v>
      </c>
      <c r="B73" s="182" t="s">
        <v>41</v>
      </c>
      <c r="C73" s="183">
        <v>250000</v>
      </c>
      <c r="D73" s="183">
        <v>0</v>
      </c>
      <c r="E73" s="183">
        <v>250000</v>
      </c>
      <c r="F73" s="183">
        <v>0</v>
      </c>
    </row>
    <row r="74" spans="1:6" x14ac:dyDescent="0.2">
      <c r="A74" s="178"/>
      <c r="B74" s="179" t="s">
        <v>42</v>
      </c>
      <c r="C74" s="180">
        <v>21729699</v>
      </c>
      <c r="D74" s="180">
        <v>21477514</v>
      </c>
      <c r="E74" s="180">
        <v>252185</v>
      </c>
      <c r="F74" s="180">
        <v>0</v>
      </c>
    </row>
    <row r="75" spans="1:6" x14ac:dyDescent="0.2">
      <c r="A75" s="178">
        <v>40000000</v>
      </c>
      <c r="B75" s="179" t="s">
        <v>43</v>
      </c>
      <c r="C75" s="180">
        <v>10676313</v>
      </c>
      <c r="D75" s="180">
        <v>10676313</v>
      </c>
      <c r="E75" s="180">
        <v>0</v>
      </c>
      <c r="F75" s="180">
        <v>0</v>
      </c>
    </row>
    <row r="76" spans="1:6" x14ac:dyDescent="0.2">
      <c r="A76" s="178">
        <v>41000000</v>
      </c>
      <c r="B76" s="179" t="s">
        <v>44</v>
      </c>
      <c r="C76" s="180">
        <v>10676313</v>
      </c>
      <c r="D76" s="180">
        <v>10676313</v>
      </c>
      <c r="E76" s="180">
        <v>0</v>
      </c>
      <c r="F76" s="180">
        <v>0</v>
      </c>
    </row>
    <row r="77" spans="1:6" x14ac:dyDescent="0.2">
      <c r="A77" s="178">
        <v>41020000</v>
      </c>
      <c r="B77" s="179" t="s">
        <v>45</v>
      </c>
      <c r="C77" s="180">
        <v>1502900</v>
      </c>
      <c r="D77" s="180">
        <v>1502900</v>
      </c>
      <c r="E77" s="180">
        <v>0</v>
      </c>
      <c r="F77" s="180">
        <v>0</v>
      </c>
    </row>
    <row r="78" spans="1:6" x14ac:dyDescent="0.2">
      <c r="A78" s="181">
        <v>41020100</v>
      </c>
      <c r="B78" s="182" t="s">
        <v>187</v>
      </c>
      <c r="C78" s="183">
        <v>1502900</v>
      </c>
      <c r="D78" s="183">
        <v>1502900</v>
      </c>
      <c r="E78" s="183">
        <v>0</v>
      </c>
      <c r="F78" s="183">
        <v>0</v>
      </c>
    </row>
    <row r="79" spans="1:6" x14ac:dyDescent="0.2">
      <c r="A79" s="178">
        <v>41030000</v>
      </c>
      <c r="B79" s="179" t="s">
        <v>188</v>
      </c>
      <c r="C79" s="180">
        <v>8405200</v>
      </c>
      <c r="D79" s="180">
        <v>8405200</v>
      </c>
      <c r="E79" s="180">
        <v>0</v>
      </c>
      <c r="F79" s="180">
        <v>0</v>
      </c>
    </row>
    <row r="80" spans="1:6" x14ac:dyDescent="0.2">
      <c r="A80" s="181">
        <v>41033900</v>
      </c>
      <c r="B80" s="182" t="s">
        <v>189</v>
      </c>
      <c r="C80" s="183">
        <v>7762000</v>
      </c>
      <c r="D80" s="183">
        <v>7762000</v>
      </c>
      <c r="E80" s="183">
        <v>0</v>
      </c>
      <c r="F80" s="183">
        <v>0</v>
      </c>
    </row>
    <row r="81" spans="1:6" x14ac:dyDescent="0.2">
      <c r="A81" s="181">
        <v>41034200</v>
      </c>
      <c r="B81" s="182" t="s">
        <v>190</v>
      </c>
      <c r="C81" s="183">
        <v>643200</v>
      </c>
      <c r="D81" s="183">
        <v>643200</v>
      </c>
      <c r="E81" s="183">
        <v>0</v>
      </c>
      <c r="F81" s="183">
        <v>0</v>
      </c>
    </row>
    <row r="82" spans="1:6" x14ac:dyDescent="0.2">
      <c r="A82" s="178">
        <v>41040000</v>
      </c>
      <c r="B82" s="179" t="s">
        <v>191</v>
      </c>
      <c r="C82" s="180">
        <v>564300</v>
      </c>
      <c r="D82" s="180">
        <v>564300</v>
      </c>
      <c r="E82" s="180">
        <v>0</v>
      </c>
      <c r="F82" s="180">
        <v>0</v>
      </c>
    </row>
    <row r="83" spans="1:6" ht="38.25" x14ac:dyDescent="0.2">
      <c r="A83" s="181">
        <v>41040200</v>
      </c>
      <c r="B83" s="182" t="s">
        <v>89</v>
      </c>
      <c r="C83" s="183">
        <v>564300</v>
      </c>
      <c r="D83" s="183">
        <v>564300</v>
      </c>
      <c r="E83" s="183">
        <v>0</v>
      </c>
      <c r="F83" s="183">
        <v>0</v>
      </c>
    </row>
    <row r="84" spans="1:6" x14ac:dyDescent="0.2">
      <c r="A84" s="178">
        <v>41050000</v>
      </c>
      <c r="B84" s="179" t="s">
        <v>46</v>
      </c>
      <c r="C84" s="180">
        <v>203913</v>
      </c>
      <c r="D84" s="180">
        <v>203913</v>
      </c>
      <c r="E84" s="180">
        <v>0</v>
      </c>
      <c r="F84" s="180">
        <v>0</v>
      </c>
    </row>
    <row r="85" spans="1:6" ht="25.5" x14ac:dyDescent="0.2">
      <c r="A85" s="181">
        <v>41051200</v>
      </c>
      <c r="B85" s="182" t="s">
        <v>47</v>
      </c>
      <c r="C85" s="183">
        <v>203913</v>
      </c>
      <c r="D85" s="183">
        <v>203913</v>
      </c>
      <c r="E85" s="183">
        <v>0</v>
      </c>
      <c r="F85" s="183">
        <v>0</v>
      </c>
    </row>
    <row r="86" spans="1:6" x14ac:dyDescent="0.2">
      <c r="A86" s="184" t="s">
        <v>49</v>
      </c>
      <c r="B86" s="179" t="s">
        <v>48</v>
      </c>
      <c r="C86" s="180">
        <v>32406012</v>
      </c>
      <c r="D86" s="180">
        <v>32153827</v>
      </c>
      <c r="E86" s="180">
        <v>252185</v>
      </c>
      <c r="F86" s="180">
        <v>0</v>
      </c>
    </row>
    <row r="87" spans="1:6" x14ac:dyDescent="0.2">
      <c r="A87" s="185"/>
      <c r="B87" s="185"/>
      <c r="C87" s="185"/>
      <c r="D87" s="185"/>
      <c r="E87" s="185"/>
      <c r="F87" s="185"/>
    </row>
    <row r="88" spans="1:6" x14ac:dyDescent="0.2">
      <c r="A88" s="185"/>
      <c r="B88" s="185"/>
      <c r="C88" s="185"/>
      <c r="D88" s="185"/>
      <c r="E88" s="185"/>
      <c r="F88" s="185"/>
    </row>
    <row r="89" spans="1:6" x14ac:dyDescent="0.2">
      <c r="A89" s="21"/>
      <c r="B89" s="22" t="s">
        <v>152</v>
      </c>
      <c r="C89" s="23"/>
      <c r="D89" s="21"/>
      <c r="E89" s="22" t="s">
        <v>153</v>
      </c>
      <c r="F89" s="21"/>
    </row>
  </sheetData>
  <mergeCells count="10">
    <mergeCell ref="D3:F3"/>
    <mergeCell ref="D4:F4"/>
    <mergeCell ref="A5:F5"/>
    <mergeCell ref="E7:F7"/>
    <mergeCell ref="E8:E9"/>
    <mergeCell ref="F8:F9"/>
    <mergeCell ref="A7:A9"/>
    <mergeCell ref="B7:B9"/>
    <mergeCell ref="C7:C9"/>
    <mergeCell ref="D7:D9"/>
  </mergeCells>
  <phoneticPr fontId="11" type="noConversion"/>
  <pageMargins left="0.59055118110236204" right="0.59055118110236204" top="0.39370078740157499" bottom="0.39370078740157499" header="0" footer="0"/>
  <pageSetup paperSize="9" scale="61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B1" zoomScale="110" zoomScaleNormal="100" zoomScaleSheetLayoutView="110" workbookViewId="0">
      <selection activeCell="C48" sqref="C48"/>
    </sheetView>
  </sheetViews>
  <sheetFormatPr defaultRowHeight="12.75" x14ac:dyDescent="0.2"/>
  <cols>
    <col min="1" max="1" width="14" style="2" customWidth="1"/>
    <col min="2" max="3" width="12" style="2" customWidth="1"/>
    <col min="4" max="4" width="56.85546875" style="2" customWidth="1"/>
    <col min="5" max="5" width="15.42578125" style="2" customWidth="1"/>
    <col min="6" max="6" width="19.42578125" style="2" customWidth="1"/>
    <col min="7" max="7" width="17.5703125" style="2" customWidth="1"/>
    <col min="8" max="8" width="19.5703125" style="2" customWidth="1"/>
    <col min="9" max="11" width="13.7109375" style="2" customWidth="1"/>
    <col min="12" max="12" width="21.7109375" style="2" customWidth="1"/>
    <col min="13" max="13" width="13.7109375" style="2" customWidth="1"/>
    <col min="14" max="14" width="18.28515625" style="2" customWidth="1"/>
    <col min="15" max="15" width="21.140625" style="2" customWidth="1"/>
    <col min="16" max="16" width="24.85546875" style="2" customWidth="1"/>
    <col min="17" max="16384" width="9.140625" style="2"/>
  </cols>
  <sheetData>
    <row r="1" spans="1:16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 t="s">
        <v>52</v>
      </c>
      <c r="N1" s="24"/>
      <c r="O1" s="24"/>
      <c r="P1" s="24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50</v>
      </c>
      <c r="N2" s="24"/>
      <c r="O2" s="24"/>
      <c r="P2" s="24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 t="s">
        <v>265</v>
      </c>
      <c r="N3" s="24"/>
      <c r="O3" s="24"/>
      <c r="P3" s="24"/>
    </row>
    <row r="4" spans="1:16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 t="s">
        <v>266</v>
      </c>
      <c r="N4" s="24"/>
      <c r="O4" s="24"/>
      <c r="P4" s="24"/>
    </row>
    <row r="5" spans="1:16" x14ac:dyDescent="0.2">
      <c r="A5" s="158" t="s">
        <v>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x14ac:dyDescent="0.2">
      <c r="A6" s="158" t="s">
        <v>192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86" t="s">
        <v>54</v>
      </c>
    </row>
    <row r="8" spans="1:16" s="87" customFormat="1" ht="12.75" customHeight="1" x14ac:dyDescent="0.2">
      <c r="A8" s="160" t="s">
        <v>55</v>
      </c>
      <c r="B8" s="160" t="s">
        <v>56</v>
      </c>
      <c r="C8" s="160" t="s">
        <v>57</v>
      </c>
      <c r="D8" s="157" t="s">
        <v>193</v>
      </c>
      <c r="E8" s="157" t="s">
        <v>6</v>
      </c>
      <c r="F8" s="157"/>
      <c r="G8" s="157"/>
      <c r="H8" s="157"/>
      <c r="I8" s="157"/>
      <c r="J8" s="157" t="s">
        <v>7</v>
      </c>
      <c r="K8" s="157"/>
      <c r="L8" s="157"/>
      <c r="M8" s="157"/>
      <c r="N8" s="157"/>
      <c r="O8" s="157"/>
      <c r="P8" s="157" t="s">
        <v>58</v>
      </c>
    </row>
    <row r="9" spans="1:16" s="87" customFormat="1" ht="12.75" customHeight="1" x14ac:dyDescent="0.2">
      <c r="A9" s="157"/>
      <c r="B9" s="157"/>
      <c r="C9" s="157"/>
      <c r="D9" s="157"/>
      <c r="E9" s="157" t="s">
        <v>8</v>
      </c>
      <c r="F9" s="157" t="s">
        <v>59</v>
      </c>
      <c r="G9" s="157" t="s">
        <v>60</v>
      </c>
      <c r="H9" s="157"/>
      <c r="I9" s="157" t="s">
        <v>61</v>
      </c>
      <c r="J9" s="157" t="s">
        <v>8</v>
      </c>
      <c r="K9" s="157" t="s">
        <v>9</v>
      </c>
      <c r="L9" s="157" t="s">
        <v>59</v>
      </c>
      <c r="M9" s="157" t="s">
        <v>60</v>
      </c>
      <c r="N9" s="157"/>
      <c r="O9" s="157" t="s">
        <v>61</v>
      </c>
      <c r="P9" s="157"/>
    </row>
    <row r="10" spans="1:16" s="87" customFormat="1" ht="12.75" customHeight="1" x14ac:dyDescent="0.2">
      <c r="A10" s="157"/>
      <c r="B10" s="157"/>
      <c r="C10" s="157"/>
      <c r="D10" s="157"/>
      <c r="E10" s="157"/>
      <c r="F10" s="157"/>
      <c r="G10" s="157" t="s">
        <v>62</v>
      </c>
      <c r="H10" s="157" t="s">
        <v>63</v>
      </c>
      <c r="I10" s="157"/>
      <c r="J10" s="157"/>
      <c r="K10" s="157"/>
      <c r="L10" s="157"/>
      <c r="M10" s="157" t="s">
        <v>62</v>
      </c>
      <c r="N10" s="157" t="s">
        <v>63</v>
      </c>
      <c r="O10" s="157"/>
      <c r="P10" s="157"/>
    </row>
    <row r="11" spans="1:16" s="87" customFormat="1" ht="36.75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16" s="87" customFormat="1" x14ac:dyDescent="0.2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  <c r="O12" s="88">
        <v>15</v>
      </c>
      <c r="P12" s="88">
        <v>16</v>
      </c>
    </row>
    <row r="13" spans="1:16" s="87" customFormat="1" x14ac:dyDescent="0.2">
      <c r="A13" s="89" t="s">
        <v>64</v>
      </c>
      <c r="B13" s="90"/>
      <c r="C13" s="91"/>
      <c r="D13" s="92" t="s">
        <v>65</v>
      </c>
      <c r="E13" s="93">
        <v>13547742</v>
      </c>
      <c r="F13" s="93">
        <v>13547742</v>
      </c>
      <c r="G13" s="93">
        <v>7129503</v>
      </c>
      <c r="H13" s="93">
        <v>488378</v>
      </c>
      <c r="I13" s="93">
        <v>0</v>
      </c>
      <c r="J13" s="93">
        <v>2185</v>
      </c>
      <c r="K13" s="93">
        <v>0</v>
      </c>
      <c r="L13" s="93">
        <v>2185</v>
      </c>
      <c r="M13" s="93">
        <v>0</v>
      </c>
      <c r="N13" s="93">
        <v>0</v>
      </c>
      <c r="O13" s="93">
        <v>0</v>
      </c>
      <c r="P13" s="93">
        <v>13549927</v>
      </c>
    </row>
    <row r="14" spans="1:16" s="87" customFormat="1" x14ac:dyDescent="0.2">
      <c r="A14" s="89" t="s">
        <v>66</v>
      </c>
      <c r="B14" s="90"/>
      <c r="C14" s="91"/>
      <c r="D14" s="92" t="s">
        <v>65</v>
      </c>
      <c r="E14" s="93">
        <v>13547742</v>
      </c>
      <c r="F14" s="93">
        <v>13547742</v>
      </c>
      <c r="G14" s="93">
        <v>7129503</v>
      </c>
      <c r="H14" s="93">
        <v>488378</v>
      </c>
      <c r="I14" s="93">
        <v>0</v>
      </c>
      <c r="J14" s="93">
        <v>2185</v>
      </c>
      <c r="K14" s="93">
        <v>0</v>
      </c>
      <c r="L14" s="93">
        <v>2185</v>
      </c>
      <c r="M14" s="93">
        <v>0</v>
      </c>
      <c r="N14" s="93">
        <v>0</v>
      </c>
      <c r="O14" s="93">
        <v>0</v>
      </c>
      <c r="P14" s="93">
        <v>13549927</v>
      </c>
    </row>
    <row r="15" spans="1:16" s="87" customFormat="1" ht="63.75" x14ac:dyDescent="0.2">
      <c r="A15" s="94" t="s">
        <v>67</v>
      </c>
      <c r="B15" s="94" t="s">
        <v>68</v>
      </c>
      <c r="C15" s="95" t="s">
        <v>69</v>
      </c>
      <c r="D15" s="96" t="s">
        <v>70</v>
      </c>
      <c r="E15" s="97">
        <v>9734302</v>
      </c>
      <c r="F15" s="97">
        <v>9734302</v>
      </c>
      <c r="G15" s="97">
        <v>7129503</v>
      </c>
      <c r="H15" s="97">
        <v>418378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9734302</v>
      </c>
    </row>
    <row r="16" spans="1:16" s="87" customFormat="1" ht="27.75" customHeight="1" x14ac:dyDescent="0.2">
      <c r="A16" s="94" t="s">
        <v>242</v>
      </c>
      <c r="B16" s="94" t="s">
        <v>88</v>
      </c>
      <c r="C16" s="95" t="s">
        <v>243</v>
      </c>
      <c r="D16" s="96" t="s">
        <v>244</v>
      </c>
      <c r="E16" s="97">
        <v>100000</v>
      </c>
      <c r="F16" s="97">
        <v>100000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100000</v>
      </c>
    </row>
    <row r="17" spans="1:16" s="87" customFormat="1" ht="38.25" x14ac:dyDescent="0.2">
      <c r="A17" s="94" t="s">
        <v>245</v>
      </c>
      <c r="B17" s="94" t="s">
        <v>71</v>
      </c>
      <c r="C17" s="95" t="s">
        <v>72</v>
      </c>
      <c r="D17" s="96" t="s">
        <v>73</v>
      </c>
      <c r="E17" s="97">
        <v>50000</v>
      </c>
      <c r="F17" s="97">
        <v>50000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50000</v>
      </c>
    </row>
    <row r="18" spans="1:16" s="87" customFormat="1" ht="25.5" x14ac:dyDescent="0.2">
      <c r="A18" s="94" t="s">
        <v>246</v>
      </c>
      <c r="B18" s="94" t="s">
        <v>74</v>
      </c>
      <c r="C18" s="95" t="s">
        <v>75</v>
      </c>
      <c r="D18" s="96" t="s">
        <v>247</v>
      </c>
      <c r="E18" s="97">
        <v>247000</v>
      </c>
      <c r="F18" s="97">
        <v>247000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247000</v>
      </c>
    </row>
    <row r="19" spans="1:16" s="87" customFormat="1" x14ac:dyDescent="0.2">
      <c r="A19" s="94" t="s">
        <v>76</v>
      </c>
      <c r="B19" s="94" t="s">
        <v>77</v>
      </c>
      <c r="C19" s="95" t="s">
        <v>78</v>
      </c>
      <c r="D19" s="96" t="s">
        <v>79</v>
      </c>
      <c r="E19" s="97">
        <v>744550</v>
      </c>
      <c r="F19" s="97">
        <v>744550</v>
      </c>
      <c r="G19" s="97">
        <v>0</v>
      </c>
      <c r="H19" s="97">
        <v>70000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744550</v>
      </c>
    </row>
    <row r="20" spans="1:16" s="87" customFormat="1" x14ac:dyDescent="0.2">
      <c r="A20" s="94" t="s">
        <v>248</v>
      </c>
      <c r="B20" s="94" t="s">
        <v>250</v>
      </c>
      <c r="C20" s="95" t="s">
        <v>249</v>
      </c>
      <c r="D20" s="96" t="s">
        <v>251</v>
      </c>
      <c r="E20" s="97">
        <v>20000</v>
      </c>
      <c r="F20" s="97">
        <v>20000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20000</v>
      </c>
    </row>
    <row r="21" spans="1:16" s="87" customFormat="1" x14ac:dyDescent="0.2">
      <c r="A21" s="94" t="s">
        <v>252</v>
      </c>
      <c r="B21" s="94" t="s">
        <v>80</v>
      </c>
      <c r="C21" s="95" t="s">
        <v>81</v>
      </c>
      <c r="D21" s="96" t="s">
        <v>82</v>
      </c>
      <c r="E21" s="97">
        <v>200000</v>
      </c>
      <c r="F21" s="97">
        <v>200000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200000</v>
      </c>
    </row>
    <row r="22" spans="1:16" s="87" customFormat="1" ht="38.25" x14ac:dyDescent="0.2">
      <c r="A22" s="94" t="s">
        <v>253</v>
      </c>
      <c r="B22" s="94" t="s">
        <v>83</v>
      </c>
      <c r="C22" s="95" t="s">
        <v>84</v>
      </c>
      <c r="D22" s="96" t="s">
        <v>85</v>
      </c>
      <c r="E22" s="97">
        <v>785700</v>
      </c>
      <c r="F22" s="97">
        <v>785700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785700</v>
      </c>
    </row>
    <row r="23" spans="1:16" s="87" customFormat="1" ht="25.5" x14ac:dyDescent="0.2">
      <c r="A23" s="94" t="s">
        <v>254</v>
      </c>
      <c r="B23" s="94" t="s">
        <v>256</v>
      </c>
      <c r="C23" s="95" t="s">
        <v>255</v>
      </c>
      <c r="D23" s="96" t="s">
        <v>227</v>
      </c>
      <c r="E23" s="97">
        <v>6000</v>
      </c>
      <c r="F23" s="97">
        <v>6000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6000</v>
      </c>
    </row>
    <row r="24" spans="1:16" s="87" customFormat="1" ht="38.25" x14ac:dyDescent="0.2">
      <c r="A24" s="94" t="s">
        <v>257</v>
      </c>
      <c r="B24" s="94" t="s">
        <v>258</v>
      </c>
      <c r="C24" s="95" t="s">
        <v>86</v>
      </c>
      <c r="D24" s="96" t="s">
        <v>87</v>
      </c>
      <c r="E24" s="97">
        <v>150000</v>
      </c>
      <c r="F24" s="97">
        <v>150000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150000</v>
      </c>
    </row>
    <row r="25" spans="1:16" s="87" customFormat="1" ht="25.5" x14ac:dyDescent="0.2">
      <c r="A25" s="94" t="s">
        <v>194</v>
      </c>
      <c r="B25" s="94" t="s">
        <v>196</v>
      </c>
      <c r="C25" s="95" t="s">
        <v>195</v>
      </c>
      <c r="D25" s="96" t="s">
        <v>197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2185</v>
      </c>
      <c r="K25" s="97">
        <v>0</v>
      </c>
      <c r="L25" s="97">
        <v>2185</v>
      </c>
      <c r="M25" s="97">
        <v>0</v>
      </c>
      <c r="N25" s="97">
        <v>0</v>
      </c>
      <c r="O25" s="97">
        <v>0</v>
      </c>
      <c r="P25" s="97">
        <v>2185</v>
      </c>
    </row>
    <row r="26" spans="1:16" s="87" customFormat="1" ht="51" x14ac:dyDescent="0.2">
      <c r="A26" s="94" t="s">
        <v>90</v>
      </c>
      <c r="B26" s="94" t="s">
        <v>91</v>
      </c>
      <c r="C26" s="95" t="s">
        <v>88</v>
      </c>
      <c r="D26" s="96" t="s">
        <v>92</v>
      </c>
      <c r="E26" s="97">
        <v>643200</v>
      </c>
      <c r="F26" s="97">
        <v>643200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643200</v>
      </c>
    </row>
    <row r="27" spans="1:16" s="87" customFormat="1" ht="38.25" x14ac:dyDescent="0.2">
      <c r="A27" s="94" t="s">
        <v>93</v>
      </c>
      <c r="B27" s="94" t="s">
        <v>94</v>
      </c>
      <c r="C27" s="95" t="s">
        <v>88</v>
      </c>
      <c r="D27" s="96" t="s">
        <v>95</v>
      </c>
      <c r="E27" s="97">
        <v>822190</v>
      </c>
      <c r="F27" s="97">
        <v>822190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822190</v>
      </c>
    </row>
    <row r="28" spans="1:16" s="87" customFormat="1" x14ac:dyDescent="0.2">
      <c r="A28" s="94" t="s">
        <v>259</v>
      </c>
      <c r="B28" s="94" t="s">
        <v>260</v>
      </c>
      <c r="C28" s="95" t="s">
        <v>88</v>
      </c>
      <c r="D28" s="96" t="s">
        <v>261</v>
      </c>
      <c r="E28" s="97">
        <v>44800</v>
      </c>
      <c r="F28" s="97">
        <v>44800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44800</v>
      </c>
    </row>
    <row r="29" spans="1:16" s="87" customFormat="1" ht="38.25" x14ac:dyDescent="0.2">
      <c r="A29" s="89" t="s">
        <v>96</v>
      </c>
      <c r="B29" s="90"/>
      <c r="C29" s="91"/>
      <c r="D29" s="92" t="s">
        <v>97</v>
      </c>
      <c r="E29" s="93">
        <v>18535466</v>
      </c>
      <c r="F29" s="93">
        <v>18535466</v>
      </c>
      <c r="G29" s="93">
        <v>13089263</v>
      </c>
      <c r="H29" s="93">
        <v>995895</v>
      </c>
      <c r="I29" s="93">
        <v>0</v>
      </c>
      <c r="J29" s="93">
        <v>320619</v>
      </c>
      <c r="K29" s="93">
        <v>70619</v>
      </c>
      <c r="L29" s="93">
        <v>250000</v>
      </c>
      <c r="M29" s="93">
        <v>0</v>
      </c>
      <c r="N29" s="93">
        <v>0</v>
      </c>
      <c r="O29" s="93">
        <v>70619</v>
      </c>
      <c r="P29" s="93">
        <v>18856085</v>
      </c>
    </row>
    <row r="30" spans="1:16" s="87" customFormat="1" ht="38.25" x14ac:dyDescent="0.2">
      <c r="A30" s="89" t="s">
        <v>98</v>
      </c>
      <c r="B30" s="90"/>
      <c r="C30" s="91"/>
      <c r="D30" s="92" t="s">
        <v>97</v>
      </c>
      <c r="E30" s="93">
        <v>18535466</v>
      </c>
      <c r="F30" s="93">
        <v>18535466</v>
      </c>
      <c r="G30" s="93">
        <v>13089263</v>
      </c>
      <c r="H30" s="93">
        <v>995895</v>
      </c>
      <c r="I30" s="93">
        <v>0</v>
      </c>
      <c r="J30" s="93">
        <v>320619</v>
      </c>
      <c r="K30" s="93">
        <v>70619</v>
      </c>
      <c r="L30" s="93">
        <v>250000</v>
      </c>
      <c r="M30" s="93">
        <v>0</v>
      </c>
      <c r="N30" s="93">
        <v>0</v>
      </c>
      <c r="O30" s="93">
        <v>70619</v>
      </c>
      <c r="P30" s="93">
        <v>18856085</v>
      </c>
    </row>
    <row r="31" spans="1:16" s="87" customFormat="1" ht="38.25" x14ac:dyDescent="0.2">
      <c r="A31" s="94" t="s">
        <v>99</v>
      </c>
      <c r="B31" s="94" t="s">
        <v>100</v>
      </c>
      <c r="C31" s="95" t="s">
        <v>69</v>
      </c>
      <c r="D31" s="96" t="s">
        <v>101</v>
      </c>
      <c r="E31" s="97">
        <v>1042013</v>
      </c>
      <c r="F31" s="97">
        <v>1042013</v>
      </c>
      <c r="G31" s="97">
        <v>803964</v>
      </c>
      <c r="H31" s="97">
        <v>20029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1042013</v>
      </c>
    </row>
    <row r="32" spans="1:16" s="87" customFormat="1" ht="25.5" x14ac:dyDescent="0.2">
      <c r="A32" s="94" t="s">
        <v>262</v>
      </c>
      <c r="B32" s="94" t="s">
        <v>88</v>
      </c>
      <c r="C32" s="95" t="s">
        <v>243</v>
      </c>
      <c r="D32" s="96" t="s">
        <v>244</v>
      </c>
      <c r="E32" s="97">
        <v>50000</v>
      </c>
      <c r="F32" s="97">
        <v>50000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50000</v>
      </c>
    </row>
    <row r="33" spans="1:16" s="87" customFormat="1" x14ac:dyDescent="0.2">
      <c r="A33" s="94" t="s">
        <v>102</v>
      </c>
      <c r="B33" s="94" t="s">
        <v>103</v>
      </c>
      <c r="C33" s="95" t="s">
        <v>104</v>
      </c>
      <c r="D33" s="96" t="s">
        <v>105</v>
      </c>
      <c r="E33" s="97">
        <v>3973736</v>
      </c>
      <c r="F33" s="97">
        <v>3973736</v>
      </c>
      <c r="G33" s="97">
        <v>2541487</v>
      </c>
      <c r="H33" s="97">
        <v>379664</v>
      </c>
      <c r="I33" s="97">
        <v>0</v>
      </c>
      <c r="J33" s="97">
        <v>200000</v>
      </c>
      <c r="K33" s="97">
        <v>0</v>
      </c>
      <c r="L33" s="97">
        <v>200000</v>
      </c>
      <c r="M33" s="97">
        <v>0</v>
      </c>
      <c r="N33" s="97">
        <v>0</v>
      </c>
      <c r="O33" s="97">
        <v>0</v>
      </c>
      <c r="P33" s="97">
        <v>4173736</v>
      </c>
    </row>
    <row r="34" spans="1:16" s="87" customFormat="1" ht="63.75" x14ac:dyDescent="0.2">
      <c r="A34" s="94" t="s">
        <v>106</v>
      </c>
      <c r="B34" s="94" t="s">
        <v>107</v>
      </c>
      <c r="C34" s="95" t="s">
        <v>108</v>
      </c>
      <c r="D34" s="96" t="s">
        <v>109</v>
      </c>
      <c r="E34" s="97">
        <v>11641037</v>
      </c>
      <c r="F34" s="97">
        <v>11641037</v>
      </c>
      <c r="G34" s="97">
        <v>8531654</v>
      </c>
      <c r="H34" s="97">
        <v>569752</v>
      </c>
      <c r="I34" s="97">
        <v>0</v>
      </c>
      <c r="J34" s="97">
        <v>120619</v>
      </c>
      <c r="K34" s="97">
        <v>70619</v>
      </c>
      <c r="L34" s="97">
        <v>50000</v>
      </c>
      <c r="M34" s="97">
        <v>0</v>
      </c>
      <c r="N34" s="97">
        <v>0</v>
      </c>
      <c r="O34" s="97">
        <v>70619</v>
      </c>
      <c r="P34" s="97">
        <v>11761656</v>
      </c>
    </row>
    <row r="35" spans="1:16" s="87" customFormat="1" ht="38.25" x14ac:dyDescent="0.2">
      <c r="A35" s="94" t="s">
        <v>110</v>
      </c>
      <c r="B35" s="94" t="s">
        <v>75</v>
      </c>
      <c r="C35" s="95" t="s">
        <v>111</v>
      </c>
      <c r="D35" s="96" t="s">
        <v>112</v>
      </c>
      <c r="E35" s="97">
        <v>237308</v>
      </c>
      <c r="F35" s="97">
        <v>237308</v>
      </c>
      <c r="G35" s="97">
        <v>190870</v>
      </c>
      <c r="H35" s="97">
        <v>2450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237308</v>
      </c>
    </row>
    <row r="36" spans="1:16" s="87" customFormat="1" x14ac:dyDescent="0.2">
      <c r="A36" s="94" t="s">
        <v>263</v>
      </c>
      <c r="B36" s="94" t="s">
        <v>113</v>
      </c>
      <c r="C36" s="95" t="s">
        <v>114</v>
      </c>
      <c r="D36" s="96" t="s">
        <v>115</v>
      </c>
      <c r="E36" s="97">
        <v>170000</v>
      </c>
      <c r="F36" s="97">
        <v>170000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170000</v>
      </c>
    </row>
    <row r="37" spans="1:16" s="87" customFormat="1" x14ac:dyDescent="0.2">
      <c r="A37" s="94" t="s">
        <v>116</v>
      </c>
      <c r="B37" s="94" t="s">
        <v>117</v>
      </c>
      <c r="C37" s="95" t="s">
        <v>118</v>
      </c>
      <c r="D37" s="96" t="s">
        <v>119</v>
      </c>
      <c r="E37" s="97">
        <v>445489</v>
      </c>
      <c r="F37" s="97">
        <v>445489</v>
      </c>
      <c r="G37" s="97">
        <v>356958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445489</v>
      </c>
    </row>
    <row r="38" spans="1:16" s="87" customFormat="1" ht="38.25" x14ac:dyDescent="0.2">
      <c r="A38" s="94" t="s">
        <v>120</v>
      </c>
      <c r="B38" s="94" t="s">
        <v>121</v>
      </c>
      <c r="C38" s="95" t="s">
        <v>122</v>
      </c>
      <c r="D38" s="96" t="s">
        <v>123</v>
      </c>
      <c r="E38" s="97">
        <v>895883</v>
      </c>
      <c r="F38" s="97">
        <v>895883</v>
      </c>
      <c r="G38" s="97">
        <v>664330</v>
      </c>
      <c r="H38" s="97">
        <v>24000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895883</v>
      </c>
    </row>
    <row r="39" spans="1:16" s="87" customFormat="1" ht="25.5" x14ac:dyDescent="0.2">
      <c r="A39" s="94" t="s">
        <v>264</v>
      </c>
      <c r="B39" s="94" t="s">
        <v>207</v>
      </c>
      <c r="C39" s="95" t="s">
        <v>208</v>
      </c>
      <c r="D39" s="96" t="s">
        <v>209</v>
      </c>
      <c r="E39" s="97">
        <v>80000</v>
      </c>
      <c r="F39" s="97">
        <v>80000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80000</v>
      </c>
    </row>
    <row r="40" spans="1:16" s="87" customFormat="1" x14ac:dyDescent="0.2">
      <c r="A40" s="90" t="s">
        <v>49</v>
      </c>
      <c r="B40" s="90" t="s">
        <v>49</v>
      </c>
      <c r="C40" s="91" t="s">
        <v>49</v>
      </c>
      <c r="D40" s="93" t="s">
        <v>5</v>
      </c>
      <c r="E40" s="93">
        <v>32083208</v>
      </c>
      <c r="F40" s="93">
        <v>32083208</v>
      </c>
      <c r="G40" s="93">
        <v>20218766</v>
      </c>
      <c r="H40" s="93">
        <v>1484273</v>
      </c>
      <c r="I40" s="93">
        <v>0</v>
      </c>
      <c r="J40" s="93">
        <v>322804</v>
      </c>
      <c r="K40" s="93">
        <v>70619</v>
      </c>
      <c r="L40" s="93">
        <v>252185</v>
      </c>
      <c r="M40" s="93">
        <v>0</v>
      </c>
      <c r="N40" s="93">
        <v>0</v>
      </c>
      <c r="O40" s="93">
        <v>70619</v>
      </c>
      <c r="P40" s="93">
        <v>32406012</v>
      </c>
    </row>
    <row r="41" spans="1:16" s="87" customFormat="1" x14ac:dyDescent="0.2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6" s="87" customForma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6" s="87" customFormat="1" x14ac:dyDescent="0.2">
      <c r="A43" s="98"/>
      <c r="B43" s="99" t="s">
        <v>152</v>
      </c>
      <c r="C43" s="98"/>
      <c r="D43" s="98"/>
      <c r="E43" s="98"/>
      <c r="F43" s="98"/>
      <c r="G43" s="98"/>
      <c r="H43" s="98"/>
      <c r="I43" s="99" t="s">
        <v>153</v>
      </c>
      <c r="J43" s="98"/>
      <c r="K43" s="98"/>
      <c r="L43" s="98"/>
      <c r="M43" s="98"/>
      <c r="N43" s="98"/>
      <c r="O43" s="98"/>
      <c r="P43" s="98"/>
    </row>
    <row r="44" spans="1:16" s="87" customFormat="1" x14ac:dyDescent="0.2"/>
  </sheetData>
  <mergeCells count="22"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</mergeCells>
  <phoneticPr fontId="11" type="noConversion"/>
  <pageMargins left="0.7" right="0.7" top="0.75" bottom="0.75" header="0.3" footer="0.3"/>
  <pageSetup paperSize="9" scale="4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60" zoomScaleNormal="70" workbookViewId="0">
      <selection activeCell="E7" sqref="E7"/>
    </sheetView>
  </sheetViews>
  <sheetFormatPr defaultRowHeight="12.75" x14ac:dyDescent="0.2"/>
  <cols>
    <col min="1" max="1" width="24.28515625" customWidth="1"/>
    <col min="2" max="2" width="28.85546875" customWidth="1"/>
    <col min="3" max="3" width="24.28515625" hidden="1" customWidth="1"/>
    <col min="4" max="4" width="26.28515625" customWidth="1"/>
    <col min="5" max="5" width="43.42578125" customWidth="1"/>
    <col min="6" max="6" width="32.85546875" customWidth="1"/>
  </cols>
  <sheetData>
    <row r="1" spans="1:6" ht="15.75" x14ac:dyDescent="0.2">
      <c r="E1" s="11" t="s">
        <v>282</v>
      </c>
      <c r="F1" s="11"/>
    </row>
    <row r="2" spans="1:6" ht="59.25" customHeight="1" x14ac:dyDescent="0.2">
      <c r="E2" s="172" t="s">
        <v>283</v>
      </c>
      <c r="F2" s="173"/>
    </row>
    <row r="3" spans="1:6" ht="44.25" customHeight="1" x14ac:dyDescent="0.3">
      <c r="B3" s="83" t="s">
        <v>198</v>
      </c>
      <c r="D3" s="82"/>
      <c r="E3" s="82"/>
    </row>
    <row r="4" spans="1:6" ht="87.75" customHeight="1" x14ac:dyDescent="0.3">
      <c r="A4" s="161" t="s">
        <v>133</v>
      </c>
      <c r="B4" s="161" t="s">
        <v>134</v>
      </c>
      <c r="C4" s="10" t="s">
        <v>135</v>
      </c>
      <c r="D4" s="164" t="s">
        <v>136</v>
      </c>
      <c r="E4" s="165"/>
      <c r="F4" s="166"/>
    </row>
    <row r="5" spans="1:6" ht="27.75" customHeight="1" x14ac:dyDescent="0.25">
      <c r="A5" s="162"/>
      <c r="B5" s="162"/>
      <c r="C5" s="167" t="s">
        <v>137</v>
      </c>
      <c r="D5" s="169" t="s">
        <v>138</v>
      </c>
      <c r="E5" s="170"/>
      <c r="F5" s="171"/>
    </row>
    <row r="6" spans="1:6" ht="186.75" customHeight="1" x14ac:dyDescent="0.2">
      <c r="A6" s="163"/>
      <c r="B6" s="163"/>
      <c r="C6" s="168"/>
      <c r="D6" s="11" t="s">
        <v>139</v>
      </c>
      <c r="E6" s="12" t="s">
        <v>241</v>
      </c>
      <c r="F6" s="12" t="s">
        <v>140</v>
      </c>
    </row>
    <row r="7" spans="1:6" ht="72.75" customHeight="1" x14ac:dyDescent="0.3">
      <c r="A7" s="19">
        <v>11308200000</v>
      </c>
      <c r="B7" s="13" t="s">
        <v>141</v>
      </c>
      <c r="C7" s="18"/>
      <c r="D7" s="18">
        <v>643200</v>
      </c>
      <c r="E7" s="18">
        <v>44800</v>
      </c>
      <c r="F7" s="17"/>
    </row>
    <row r="8" spans="1:6" ht="72.75" customHeight="1" x14ac:dyDescent="0.3">
      <c r="A8" s="19">
        <v>11505000000</v>
      </c>
      <c r="B8" s="13" t="s">
        <v>142</v>
      </c>
      <c r="C8" s="14"/>
      <c r="D8" s="14"/>
      <c r="E8" s="18"/>
      <c r="F8" s="18">
        <f>595859+226331</f>
        <v>822190</v>
      </c>
    </row>
    <row r="9" spans="1:6" ht="18.75" x14ac:dyDescent="0.3">
      <c r="A9" s="6"/>
      <c r="B9" s="15"/>
      <c r="C9" s="15"/>
      <c r="D9" s="15"/>
      <c r="E9" s="15"/>
      <c r="F9" s="16"/>
    </row>
    <row r="10" spans="1:6" s="20" customFormat="1" ht="29.25" customHeight="1" x14ac:dyDescent="0.3">
      <c r="A10" s="7" t="s">
        <v>152</v>
      </c>
      <c r="F10" s="7" t="s">
        <v>285</v>
      </c>
    </row>
  </sheetData>
  <mergeCells count="6">
    <mergeCell ref="E2:F2"/>
    <mergeCell ref="A4:A6"/>
    <mergeCell ref="B4:B6"/>
    <mergeCell ref="D4:F4"/>
    <mergeCell ref="C5:C6"/>
    <mergeCell ref="D5:F5"/>
  </mergeCells>
  <phoneticPr fontId="11" type="noConversion"/>
  <pageMargins left="0.7" right="0.7" top="0.75" bottom="0.75" header="0.3" footer="0.3"/>
  <pageSetup paperSize="9" scale="6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4" workbookViewId="0">
      <selection activeCell="G3" sqref="G3"/>
    </sheetView>
  </sheetViews>
  <sheetFormatPr defaultRowHeight="12.75" x14ac:dyDescent="0.2"/>
  <cols>
    <col min="1" max="1" width="12.140625" customWidth="1"/>
    <col min="2" max="2" width="11.7109375" customWidth="1"/>
    <col min="3" max="3" width="7.42578125" customWidth="1"/>
    <col min="4" max="4" width="29.5703125" customWidth="1"/>
    <col min="5" max="5" width="19" customWidth="1"/>
    <col min="6" max="6" width="16.85546875" customWidth="1"/>
    <col min="7" max="7" width="14.28515625" customWidth="1"/>
    <col min="8" max="8" width="15.140625" customWidth="1"/>
    <col min="9" max="9" width="11.140625" customWidth="1"/>
    <col min="10" max="10" width="10.42578125" customWidth="1"/>
  </cols>
  <sheetData>
    <row r="1" spans="1:11" ht="15.75" x14ac:dyDescent="0.25">
      <c r="A1" s="8"/>
      <c r="B1" s="8"/>
      <c r="C1" s="8"/>
      <c r="D1" s="8"/>
      <c r="E1" s="8"/>
      <c r="F1" s="8"/>
      <c r="G1" s="8"/>
      <c r="H1" s="9" t="s">
        <v>267</v>
      </c>
      <c r="I1" s="8"/>
      <c r="J1" s="3"/>
      <c r="K1" s="3"/>
    </row>
    <row r="2" spans="1:11" ht="15.75" x14ac:dyDescent="0.2">
      <c r="A2" s="8"/>
      <c r="B2" s="8"/>
      <c r="C2" s="8"/>
      <c r="D2" s="8"/>
      <c r="E2" s="8"/>
      <c r="F2" s="8"/>
      <c r="G2" s="2" t="s">
        <v>50</v>
      </c>
      <c r="I2" s="2"/>
      <c r="J2" s="2"/>
      <c r="K2" s="2"/>
    </row>
    <row r="3" spans="1:11" ht="15.75" x14ac:dyDescent="0.2">
      <c r="A3" s="8"/>
      <c r="B3" s="8"/>
      <c r="C3" s="8"/>
      <c r="D3" s="8"/>
      <c r="E3" s="8"/>
      <c r="F3" s="8"/>
      <c r="G3" s="2" t="s">
        <v>157</v>
      </c>
      <c r="H3" s="84"/>
      <c r="I3" s="84"/>
      <c r="J3" s="84"/>
      <c r="K3" s="84"/>
    </row>
    <row r="4" spans="1:11" ht="15.75" x14ac:dyDescent="0.25">
      <c r="A4" s="100"/>
      <c r="B4" s="100"/>
      <c r="C4" s="100"/>
      <c r="D4" s="100"/>
      <c r="E4" s="100"/>
      <c r="F4" s="101"/>
      <c r="G4" s="85" t="s">
        <v>143</v>
      </c>
      <c r="H4" s="85"/>
      <c r="I4" s="85"/>
      <c r="K4" s="2"/>
    </row>
    <row r="5" spans="1:11" ht="15.75" x14ac:dyDescent="0.25">
      <c r="A5" s="174" t="s">
        <v>268</v>
      </c>
      <c r="B5" s="174"/>
      <c r="C5" s="174"/>
      <c r="D5" s="174"/>
      <c r="E5" s="174"/>
      <c r="F5" s="174"/>
      <c r="G5" s="174"/>
      <c r="H5" s="174"/>
      <c r="I5" s="174"/>
      <c r="J5" s="174"/>
      <c r="K5" s="3"/>
    </row>
    <row r="6" spans="1:11" ht="12.75" customHeight="1" x14ac:dyDescent="0.25">
      <c r="A6" s="4"/>
      <c r="B6" s="4"/>
      <c r="C6" s="4"/>
      <c r="D6" s="4"/>
      <c r="E6" s="5"/>
      <c r="F6" s="5"/>
      <c r="G6" s="102"/>
      <c r="H6" s="5"/>
      <c r="I6" s="103" t="s">
        <v>124</v>
      </c>
      <c r="J6" s="3"/>
      <c r="K6" s="3"/>
    </row>
    <row r="7" spans="1:11" ht="140.25" customHeight="1" x14ac:dyDescent="0.25">
      <c r="A7" s="104" t="s">
        <v>269</v>
      </c>
      <c r="B7" s="104" t="s">
        <v>270</v>
      </c>
      <c r="C7" s="105" t="s">
        <v>126</v>
      </c>
      <c r="D7" s="105" t="s">
        <v>127</v>
      </c>
      <c r="E7" s="106" t="s">
        <v>271</v>
      </c>
      <c r="F7" s="106" t="s">
        <v>272</v>
      </c>
      <c r="G7" s="106" t="s">
        <v>273</v>
      </c>
      <c r="H7" s="106" t="s">
        <v>274</v>
      </c>
      <c r="I7" s="106" t="s">
        <v>275</v>
      </c>
      <c r="J7" s="107" t="s">
        <v>276</v>
      </c>
      <c r="K7" s="3"/>
    </row>
    <row r="8" spans="1:11" ht="150.75" customHeight="1" x14ac:dyDescent="0.25">
      <c r="A8" s="108" t="s">
        <v>279</v>
      </c>
      <c r="B8" s="108" t="s">
        <v>107</v>
      </c>
      <c r="C8" s="108" t="s">
        <v>108</v>
      </c>
      <c r="D8" s="108" t="s">
        <v>109</v>
      </c>
      <c r="E8" s="109" t="s">
        <v>281</v>
      </c>
      <c r="F8" s="111" t="s">
        <v>280</v>
      </c>
      <c r="G8" s="111"/>
      <c r="H8" s="111"/>
      <c r="I8" s="111" t="s">
        <v>280</v>
      </c>
      <c r="J8" s="112"/>
      <c r="K8" s="3"/>
    </row>
    <row r="9" spans="1:11" ht="0.75" customHeight="1" x14ac:dyDescent="0.25">
      <c r="A9" s="110"/>
      <c r="B9" s="110"/>
      <c r="C9" s="110"/>
      <c r="D9" s="110" t="s">
        <v>278</v>
      </c>
      <c r="E9" s="110"/>
      <c r="F9" s="110" t="s">
        <v>277</v>
      </c>
      <c r="G9" s="110"/>
      <c r="H9" s="110"/>
      <c r="I9" s="113" t="str">
        <f>I8</f>
        <v>70619</v>
      </c>
      <c r="J9" s="112"/>
      <c r="K9" s="3"/>
    </row>
    <row r="10" spans="1:11" ht="15.75" x14ac:dyDescent="0.25">
      <c r="A10" s="114"/>
      <c r="B10" s="115"/>
      <c r="C10" s="115"/>
      <c r="D10" s="115"/>
      <c r="E10" s="115"/>
      <c r="F10" s="115"/>
      <c r="G10" s="115"/>
      <c r="H10" s="115"/>
      <c r="I10" s="115"/>
      <c r="J10" s="116"/>
      <c r="K10" s="3"/>
    </row>
    <row r="11" spans="1:11" ht="15.75" x14ac:dyDescent="0.25">
      <c r="A11" s="117"/>
      <c r="B11" s="118" t="s">
        <v>152</v>
      </c>
      <c r="C11" s="117"/>
      <c r="D11" s="117"/>
      <c r="E11" s="117"/>
      <c r="F11" s="117"/>
      <c r="G11" s="117"/>
      <c r="H11" s="118" t="s">
        <v>153</v>
      </c>
      <c r="J11" s="117"/>
      <c r="K11" s="117"/>
    </row>
    <row r="12" spans="1:11" ht="15.75" x14ac:dyDescent="0.25">
      <c r="A12" s="119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5.75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6"/>
      <c r="K13" s="3"/>
    </row>
    <row r="14" spans="1:11" ht="15.75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6"/>
      <c r="K14" s="120"/>
    </row>
  </sheetData>
  <mergeCells count="1">
    <mergeCell ref="A5:J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70" zoomScaleNormal="70" zoomScaleSheetLayoutView="70" workbookViewId="0">
      <selection activeCell="F38" sqref="F37:F38"/>
    </sheetView>
  </sheetViews>
  <sheetFormatPr defaultColWidth="7.85546875" defaultRowHeight="20.25" x14ac:dyDescent="0.3"/>
  <cols>
    <col min="1" max="1" width="11.28515625" style="49" customWidth="1"/>
    <col min="2" max="2" width="9.42578125" style="49" customWidth="1"/>
    <col min="3" max="3" width="39.5703125" style="49" customWidth="1"/>
    <col min="4" max="4" width="36.7109375" style="49" customWidth="1"/>
    <col min="5" max="5" width="22.42578125" style="49" customWidth="1"/>
    <col min="6" max="6" width="24.85546875" style="62" customWidth="1"/>
    <col min="7" max="7" width="22.7109375" style="62" customWidth="1"/>
    <col min="8" max="8" width="17.5703125" style="25" customWidth="1"/>
    <col min="9" max="9" width="19.140625" style="25" customWidth="1"/>
    <col min="10" max="16384" width="7.85546875" style="25"/>
  </cols>
  <sheetData>
    <row r="1" spans="1:11" s="3" customFormat="1" ht="13.5" customHeight="1" x14ac:dyDescent="0.25">
      <c r="A1" s="69"/>
      <c r="B1" s="69"/>
      <c r="C1" s="69"/>
      <c r="D1" s="8"/>
      <c r="E1" s="69"/>
      <c r="F1" s="66"/>
      <c r="G1" s="9" t="s">
        <v>240</v>
      </c>
      <c r="H1" s="8"/>
    </row>
    <row r="2" spans="1:11" s="3" customFormat="1" ht="13.5" customHeight="1" x14ac:dyDescent="0.25">
      <c r="A2" s="69"/>
      <c r="B2" s="69"/>
      <c r="C2" s="69"/>
      <c r="D2" s="8"/>
      <c r="E2" s="69"/>
      <c r="F2" s="66"/>
      <c r="G2" s="2" t="s">
        <v>50</v>
      </c>
      <c r="H2" s="2"/>
      <c r="I2" s="2"/>
      <c r="J2" s="2"/>
      <c r="K2" s="74"/>
    </row>
    <row r="3" spans="1:11" s="3" customFormat="1" ht="13.5" customHeight="1" x14ac:dyDescent="0.25">
      <c r="A3" s="69"/>
      <c r="B3" s="69"/>
      <c r="C3" s="69"/>
      <c r="D3" s="8"/>
      <c r="E3" s="69"/>
      <c r="F3" s="66"/>
      <c r="G3" s="139" t="s">
        <v>51</v>
      </c>
      <c r="H3" s="139"/>
      <c r="I3" s="139"/>
      <c r="J3" s="139"/>
      <c r="K3" s="67"/>
    </row>
    <row r="4" spans="1:11" s="3" customFormat="1" ht="13.5" customHeight="1" x14ac:dyDescent="0.25">
      <c r="A4" s="69"/>
      <c r="B4" s="69"/>
      <c r="C4" s="69"/>
      <c r="D4" s="8"/>
      <c r="E4" s="69"/>
      <c r="F4" s="66"/>
      <c r="G4" s="140" t="s">
        <v>143</v>
      </c>
      <c r="H4" s="140"/>
      <c r="I4" s="140"/>
      <c r="J4" s="2"/>
      <c r="K4" s="74"/>
    </row>
    <row r="5" spans="1:11" s="3" customFormat="1" ht="41.25" customHeight="1" x14ac:dyDescent="0.25">
      <c r="A5" s="69"/>
      <c r="B5" s="69"/>
      <c r="C5" s="69"/>
      <c r="D5" s="8"/>
      <c r="E5" s="69"/>
      <c r="F5" s="66"/>
      <c r="G5" s="68"/>
      <c r="H5" s="70"/>
      <c r="I5" s="69"/>
      <c r="J5" s="69"/>
    </row>
    <row r="6" spans="1:11" s="3" customFormat="1" ht="37.5" customHeight="1" x14ac:dyDescent="0.3">
      <c r="A6" s="141" t="s">
        <v>225</v>
      </c>
      <c r="B6" s="141"/>
      <c r="C6" s="141"/>
      <c r="D6" s="141"/>
      <c r="E6" s="141"/>
      <c r="F6" s="141"/>
      <c r="G6" s="141"/>
      <c r="H6" s="141"/>
      <c r="I6" s="141"/>
      <c r="J6" s="75"/>
    </row>
    <row r="7" spans="1:11" s="3" customFormat="1" ht="38.25" customHeight="1" x14ac:dyDescent="0.25">
      <c r="A7" s="71"/>
      <c r="B7" s="4"/>
      <c r="C7" s="4"/>
      <c r="D7" s="72"/>
      <c r="E7" s="5"/>
      <c r="F7" s="5"/>
      <c r="G7" s="73"/>
      <c r="H7" s="73"/>
      <c r="I7" s="76" t="s">
        <v>124</v>
      </c>
    </row>
    <row r="8" spans="1:11" s="3" customFormat="1" ht="15" customHeight="1" x14ac:dyDescent="0.3">
      <c r="A8" s="142" t="s">
        <v>125</v>
      </c>
      <c r="B8" s="142" t="s">
        <v>126</v>
      </c>
      <c r="C8" s="144" t="s">
        <v>127</v>
      </c>
      <c r="D8" s="146" t="s">
        <v>128</v>
      </c>
      <c r="E8" s="148" t="s">
        <v>145</v>
      </c>
      <c r="F8" s="150" t="s">
        <v>146</v>
      </c>
      <c r="G8" s="152" t="s">
        <v>6</v>
      </c>
      <c r="H8" s="125" t="s">
        <v>7</v>
      </c>
      <c r="I8" s="126"/>
      <c r="J8" s="65"/>
      <c r="K8" s="2"/>
    </row>
    <row r="9" spans="1:11" s="54" customFormat="1" ht="159.75" customHeight="1" x14ac:dyDescent="0.3">
      <c r="A9" s="143"/>
      <c r="B9" s="143"/>
      <c r="C9" s="145"/>
      <c r="D9" s="147"/>
      <c r="E9" s="149"/>
      <c r="F9" s="151"/>
      <c r="G9" s="153"/>
      <c r="H9" s="121" t="s">
        <v>5</v>
      </c>
      <c r="I9" s="122" t="s">
        <v>284</v>
      </c>
    </row>
    <row r="10" spans="1:11" ht="78.75" customHeight="1" x14ac:dyDescent="0.3">
      <c r="A10" s="79" t="s">
        <v>74</v>
      </c>
      <c r="B10" s="30">
        <v>1090</v>
      </c>
      <c r="C10" s="81" t="s">
        <v>148</v>
      </c>
      <c r="D10" s="26" t="s">
        <v>155</v>
      </c>
      <c r="E10" s="31" t="s">
        <v>149</v>
      </c>
      <c r="F10" s="56">
        <v>140000</v>
      </c>
      <c r="G10" s="56">
        <v>140000</v>
      </c>
      <c r="H10" s="29"/>
      <c r="I10" s="29"/>
    </row>
    <row r="11" spans="1:11" ht="73.5" customHeight="1" x14ac:dyDescent="0.3">
      <c r="A11" s="79" t="s">
        <v>74</v>
      </c>
      <c r="B11" s="30">
        <v>1090</v>
      </c>
      <c r="C11" s="81" t="s">
        <v>148</v>
      </c>
      <c r="D11" s="81" t="s">
        <v>201</v>
      </c>
      <c r="E11" s="31" t="s">
        <v>149</v>
      </c>
      <c r="F11" s="56">
        <f>G11+H11</f>
        <v>106000</v>
      </c>
      <c r="G11" s="56">
        <v>106000</v>
      </c>
      <c r="H11" s="29"/>
      <c r="I11" s="29"/>
    </row>
    <row r="12" spans="1:11" ht="102.75" customHeight="1" x14ac:dyDescent="0.3">
      <c r="A12" s="80" t="s">
        <v>80</v>
      </c>
      <c r="B12" s="80" t="s">
        <v>81</v>
      </c>
      <c r="C12" s="81" t="s">
        <v>82</v>
      </c>
      <c r="D12" s="81" t="s">
        <v>199</v>
      </c>
      <c r="E12" s="34" t="s">
        <v>150</v>
      </c>
      <c r="F12" s="56">
        <f t="shared" ref="F12:F22" si="0">G12+H12</f>
        <v>50000</v>
      </c>
      <c r="G12" s="56">
        <v>50000</v>
      </c>
      <c r="H12" s="29"/>
      <c r="I12" s="29"/>
    </row>
    <row r="13" spans="1:11" ht="113.25" customHeight="1" x14ac:dyDescent="0.3">
      <c r="A13" s="35" t="s">
        <v>83</v>
      </c>
      <c r="B13" s="26" t="s">
        <v>84</v>
      </c>
      <c r="C13" s="81" t="s">
        <v>85</v>
      </c>
      <c r="D13" s="81" t="s">
        <v>202</v>
      </c>
      <c r="E13" s="39" t="s">
        <v>239</v>
      </c>
      <c r="F13" s="56">
        <f t="shared" si="0"/>
        <v>785700</v>
      </c>
      <c r="G13" s="56">
        <v>785700</v>
      </c>
      <c r="H13" s="29"/>
      <c r="I13" s="29"/>
    </row>
    <row r="14" spans="1:11" ht="127.5" customHeight="1" x14ac:dyDescent="0.3">
      <c r="A14" s="79">
        <v>8110</v>
      </c>
      <c r="B14" s="37" t="s">
        <v>86</v>
      </c>
      <c r="C14" s="38" t="s">
        <v>87</v>
      </c>
      <c r="D14" s="26" t="s">
        <v>132</v>
      </c>
      <c r="E14" s="39" t="s">
        <v>151</v>
      </c>
      <c r="F14" s="56">
        <f t="shared" si="0"/>
        <v>150000</v>
      </c>
      <c r="G14" s="56">
        <v>150000</v>
      </c>
      <c r="H14" s="29"/>
      <c r="I14" s="29"/>
    </row>
    <row r="15" spans="1:11" ht="130.5" customHeight="1" x14ac:dyDescent="0.3">
      <c r="A15" s="127" t="s">
        <v>77</v>
      </c>
      <c r="B15" s="130" t="s">
        <v>78</v>
      </c>
      <c r="C15" s="133" t="s">
        <v>79</v>
      </c>
      <c r="D15" s="26" t="s">
        <v>130</v>
      </c>
      <c r="E15" s="31" t="s">
        <v>237</v>
      </c>
      <c r="F15" s="56">
        <f t="shared" si="0"/>
        <v>300000</v>
      </c>
      <c r="G15" s="56">
        <v>300000</v>
      </c>
      <c r="H15" s="42"/>
      <c r="I15" s="42"/>
    </row>
    <row r="16" spans="1:11" ht="87.75" customHeight="1" x14ac:dyDescent="0.3">
      <c r="A16" s="128"/>
      <c r="B16" s="131"/>
      <c r="C16" s="134"/>
      <c r="D16" s="26" t="s">
        <v>131</v>
      </c>
      <c r="E16" s="31" t="s">
        <v>238</v>
      </c>
      <c r="F16" s="56">
        <f t="shared" si="0"/>
        <v>10000</v>
      </c>
      <c r="G16" s="56">
        <v>10000</v>
      </c>
      <c r="H16" s="42"/>
      <c r="I16" s="42"/>
    </row>
    <row r="17" spans="1:9" ht="90.75" customHeight="1" x14ac:dyDescent="0.3">
      <c r="A17" s="129"/>
      <c r="B17" s="132"/>
      <c r="C17" s="135"/>
      <c r="D17" s="26" t="s">
        <v>156</v>
      </c>
      <c r="E17" s="31" t="s">
        <v>236</v>
      </c>
      <c r="F17" s="56">
        <f t="shared" si="0"/>
        <v>429550</v>
      </c>
      <c r="G17" s="56">
        <v>429550</v>
      </c>
      <c r="H17" s="42"/>
      <c r="I17" s="42"/>
    </row>
    <row r="18" spans="1:9" s="41" customFormat="1" ht="107.25" customHeight="1" x14ac:dyDescent="0.3">
      <c r="A18" s="35" t="s">
        <v>88</v>
      </c>
      <c r="B18" s="26" t="s">
        <v>69</v>
      </c>
      <c r="C18" s="27" t="s">
        <v>221</v>
      </c>
      <c r="D18" s="130" t="s">
        <v>129</v>
      </c>
      <c r="E18" s="137" t="s">
        <v>235</v>
      </c>
      <c r="F18" s="56">
        <f t="shared" si="0"/>
        <v>100000</v>
      </c>
      <c r="G18" s="56">
        <v>100000</v>
      </c>
      <c r="H18" s="29"/>
      <c r="I18" s="29"/>
    </row>
    <row r="19" spans="1:9" s="41" customFormat="1" ht="75.75" customHeight="1" x14ac:dyDescent="0.3">
      <c r="A19" s="35" t="s">
        <v>88</v>
      </c>
      <c r="B19" s="26" t="s">
        <v>69</v>
      </c>
      <c r="C19" s="27" t="s">
        <v>220</v>
      </c>
      <c r="D19" s="136"/>
      <c r="E19" s="138"/>
      <c r="F19" s="56">
        <f t="shared" si="0"/>
        <v>50000</v>
      </c>
      <c r="G19" s="56">
        <v>50000</v>
      </c>
      <c r="H19" s="29"/>
      <c r="I19" s="29"/>
    </row>
    <row r="20" spans="1:9" s="41" customFormat="1" ht="96" customHeight="1" x14ac:dyDescent="0.3">
      <c r="A20" s="35" t="s">
        <v>113</v>
      </c>
      <c r="B20" s="26" t="s">
        <v>114</v>
      </c>
      <c r="C20" s="27" t="s">
        <v>115</v>
      </c>
      <c r="D20" s="26" t="s">
        <v>200</v>
      </c>
      <c r="E20" s="32" t="s">
        <v>234</v>
      </c>
      <c r="F20" s="56">
        <f t="shared" si="0"/>
        <v>170000</v>
      </c>
      <c r="G20" s="56">
        <v>170000</v>
      </c>
      <c r="H20" s="29"/>
      <c r="I20" s="29"/>
    </row>
    <row r="21" spans="1:9" s="41" customFormat="1" ht="108" customHeight="1" x14ac:dyDescent="0.3">
      <c r="A21" s="35" t="s">
        <v>71</v>
      </c>
      <c r="B21" s="26" t="s">
        <v>72</v>
      </c>
      <c r="C21" s="27" t="s">
        <v>73</v>
      </c>
      <c r="D21" s="26" t="s">
        <v>203</v>
      </c>
      <c r="E21" s="36" t="s">
        <v>206</v>
      </c>
      <c r="F21" s="56">
        <f t="shared" si="0"/>
        <v>50000</v>
      </c>
      <c r="G21" s="56">
        <v>50000</v>
      </c>
      <c r="H21" s="43"/>
      <c r="I21" s="29"/>
    </row>
    <row r="22" spans="1:9" s="41" customFormat="1" ht="117" customHeight="1" x14ac:dyDescent="0.3">
      <c r="A22" s="79" t="s">
        <v>80</v>
      </c>
      <c r="B22" s="80" t="s">
        <v>81</v>
      </c>
      <c r="C22" s="81" t="s">
        <v>82</v>
      </c>
      <c r="D22" s="26" t="s">
        <v>204</v>
      </c>
      <c r="E22" s="31" t="s">
        <v>205</v>
      </c>
      <c r="F22" s="56">
        <f t="shared" si="0"/>
        <v>150000</v>
      </c>
      <c r="G22" s="56">
        <v>150000</v>
      </c>
      <c r="H22" s="43"/>
      <c r="I22" s="29"/>
    </row>
    <row r="23" spans="1:9" s="41" customFormat="1" ht="120" customHeight="1" x14ac:dyDescent="0.3">
      <c r="A23" s="35" t="s">
        <v>207</v>
      </c>
      <c r="B23" s="26" t="s">
        <v>208</v>
      </c>
      <c r="C23" s="27" t="s">
        <v>209</v>
      </c>
      <c r="D23" s="26" t="s">
        <v>210</v>
      </c>
      <c r="E23" s="31" t="s">
        <v>211</v>
      </c>
      <c r="F23" s="56">
        <v>80000</v>
      </c>
      <c r="G23" s="56">
        <v>80000</v>
      </c>
      <c r="H23" s="43"/>
      <c r="I23" s="29"/>
    </row>
    <row r="24" spans="1:9" s="41" customFormat="1" ht="108" customHeight="1" x14ac:dyDescent="0.3">
      <c r="A24" s="35" t="s">
        <v>250</v>
      </c>
      <c r="B24" s="35" t="s">
        <v>250</v>
      </c>
      <c r="C24" s="27" t="s">
        <v>212</v>
      </c>
      <c r="D24" s="26" t="s">
        <v>212</v>
      </c>
      <c r="E24" s="26" t="s">
        <v>238</v>
      </c>
      <c r="F24" s="56">
        <f>G24</f>
        <v>20000</v>
      </c>
      <c r="G24" s="56">
        <v>20000</v>
      </c>
      <c r="H24" s="43"/>
      <c r="I24" s="29"/>
    </row>
    <row r="25" spans="1:9" s="33" customFormat="1" ht="126.75" customHeight="1" x14ac:dyDescent="0.2">
      <c r="A25" s="40" t="s">
        <v>106</v>
      </c>
      <c r="B25" s="40" t="s">
        <v>107</v>
      </c>
      <c r="C25" s="40" t="s">
        <v>214</v>
      </c>
      <c r="D25" s="26" t="s">
        <v>213</v>
      </c>
      <c r="E25" s="28" t="s">
        <v>232</v>
      </c>
      <c r="F25" s="56">
        <f>G25</f>
        <v>20000</v>
      </c>
      <c r="G25" s="56">
        <v>20000</v>
      </c>
      <c r="H25" s="53"/>
      <c r="I25" s="52"/>
    </row>
    <row r="26" spans="1:9" s="33" customFormat="1" ht="86.25" customHeight="1" x14ac:dyDescent="0.2">
      <c r="A26" s="78">
        <v>3242</v>
      </c>
      <c r="B26" s="78">
        <v>3242</v>
      </c>
      <c r="C26" s="40" t="s">
        <v>215</v>
      </c>
      <c r="D26" s="26" t="s">
        <v>215</v>
      </c>
      <c r="E26" s="28" t="s">
        <v>231</v>
      </c>
      <c r="F26" s="56">
        <f>G26</f>
        <v>1000</v>
      </c>
      <c r="G26" s="56">
        <v>1000</v>
      </c>
      <c r="H26" s="53"/>
      <c r="I26" s="52"/>
    </row>
    <row r="27" spans="1:9" s="33" customFormat="1" ht="75.75" customHeight="1" x14ac:dyDescent="0.2">
      <c r="A27" s="78">
        <v>9770</v>
      </c>
      <c r="B27" s="78">
        <v>2620</v>
      </c>
      <c r="C27" s="40" t="s">
        <v>216</v>
      </c>
      <c r="D27" s="26" t="s">
        <v>216</v>
      </c>
      <c r="E27" s="28" t="s">
        <v>233</v>
      </c>
      <c r="F27" s="56">
        <f t="shared" ref="F27:F30" si="1">G27</f>
        <v>10000</v>
      </c>
      <c r="G27" s="56">
        <v>10000</v>
      </c>
      <c r="H27" s="53"/>
      <c r="I27" s="52"/>
    </row>
    <row r="28" spans="1:9" s="33" customFormat="1" ht="69.75" customHeight="1" x14ac:dyDescent="0.2">
      <c r="A28" s="78">
        <v>9770</v>
      </c>
      <c r="B28" s="78">
        <v>2620</v>
      </c>
      <c r="C28" s="40" t="s">
        <v>217</v>
      </c>
      <c r="D28" s="26" t="s">
        <v>218</v>
      </c>
      <c r="E28" s="28" t="s">
        <v>230</v>
      </c>
      <c r="F28" s="56">
        <f t="shared" si="1"/>
        <v>20000</v>
      </c>
      <c r="G28" s="56">
        <v>20000</v>
      </c>
      <c r="H28" s="53"/>
      <c r="I28" s="52"/>
    </row>
    <row r="29" spans="1:9" s="33" customFormat="1" ht="78" customHeight="1" x14ac:dyDescent="0.2">
      <c r="A29" s="35">
        <v>7680</v>
      </c>
      <c r="B29" s="78" t="s">
        <v>226</v>
      </c>
      <c r="C29" s="77" t="s">
        <v>227</v>
      </c>
      <c r="D29" s="26" t="s">
        <v>228</v>
      </c>
      <c r="E29" s="28" t="s">
        <v>147</v>
      </c>
      <c r="F29" s="56">
        <f t="shared" si="1"/>
        <v>6000</v>
      </c>
      <c r="G29" s="56">
        <v>6000</v>
      </c>
      <c r="H29" s="53"/>
      <c r="I29" s="52"/>
    </row>
    <row r="30" spans="1:9" s="33" customFormat="1" ht="60" customHeight="1" x14ac:dyDescent="0.2">
      <c r="A30" s="35">
        <v>6030</v>
      </c>
      <c r="B30" s="35">
        <v>2240</v>
      </c>
      <c r="C30" s="77" t="s">
        <v>219</v>
      </c>
      <c r="D30" s="26" t="s">
        <v>219</v>
      </c>
      <c r="E30" s="28" t="s">
        <v>229</v>
      </c>
      <c r="F30" s="56">
        <f t="shared" si="1"/>
        <v>5000</v>
      </c>
      <c r="G30" s="56">
        <v>5000</v>
      </c>
      <c r="H30" s="53"/>
      <c r="I30" s="52"/>
    </row>
    <row r="31" spans="1:9" s="41" customFormat="1" ht="95.25" customHeight="1" x14ac:dyDescent="0.3">
      <c r="A31" s="35">
        <v>9770</v>
      </c>
      <c r="B31" s="63">
        <v>2620</v>
      </c>
      <c r="C31" s="55" t="s">
        <v>222</v>
      </c>
      <c r="D31" s="26" t="s">
        <v>154</v>
      </c>
      <c r="E31" s="28" t="s">
        <v>147</v>
      </c>
      <c r="F31" s="56">
        <f>G31+H31</f>
        <v>7000</v>
      </c>
      <c r="G31" s="56">
        <v>7000</v>
      </c>
      <c r="H31" s="29"/>
      <c r="I31" s="29"/>
    </row>
    <row r="32" spans="1:9" s="41" customFormat="1" ht="95.25" customHeight="1" x14ac:dyDescent="0.3">
      <c r="A32" s="35">
        <v>9770</v>
      </c>
      <c r="B32" s="63">
        <v>2620</v>
      </c>
      <c r="C32" s="55" t="s">
        <v>223</v>
      </c>
      <c r="D32" s="26" t="s">
        <v>154</v>
      </c>
      <c r="E32" s="28" t="s">
        <v>224</v>
      </c>
      <c r="F32" s="56">
        <f>G32+H32</f>
        <v>7800</v>
      </c>
      <c r="G32" s="56">
        <v>7800</v>
      </c>
      <c r="H32" s="29"/>
      <c r="I32" s="29"/>
    </row>
    <row r="33" spans="1:9" s="41" customFormat="1" ht="74.25" customHeight="1" x14ac:dyDescent="0.3">
      <c r="A33" s="35"/>
      <c r="B33" s="26"/>
      <c r="C33" s="55"/>
      <c r="D33" s="57"/>
      <c r="E33" s="32"/>
      <c r="F33" s="56">
        <f>SUM(F10:F32)</f>
        <v>2668050</v>
      </c>
      <c r="G33" s="56">
        <f>SUM(G10:G32)</f>
        <v>2668050</v>
      </c>
      <c r="H33" s="56">
        <f>SUM(H10:H30)</f>
        <v>0</v>
      </c>
      <c r="I33" s="56">
        <f>SUM(I10:I30)</f>
        <v>0</v>
      </c>
    </row>
    <row r="34" spans="1:9" s="44" customFormat="1" ht="41.25" customHeight="1" x14ac:dyDescent="0.3">
      <c r="A34" s="123" t="s">
        <v>152</v>
      </c>
      <c r="B34" s="123"/>
      <c r="C34" s="123"/>
      <c r="D34" s="124" t="s">
        <v>153</v>
      </c>
      <c r="E34" s="124"/>
      <c r="F34" s="124"/>
      <c r="G34" s="124"/>
      <c r="H34" s="124"/>
    </row>
    <row r="35" spans="1:9" x14ac:dyDescent="0.3">
      <c r="A35" s="44"/>
      <c r="B35" s="44"/>
      <c r="C35" s="45"/>
      <c r="D35" s="25"/>
      <c r="E35" s="46"/>
      <c r="F35" s="59"/>
      <c r="G35" s="59"/>
      <c r="H35" s="44"/>
      <c r="I35" s="44"/>
    </row>
    <row r="36" spans="1:9" x14ac:dyDescent="0.3">
      <c r="A36" s="47"/>
      <c r="B36" s="47"/>
      <c r="C36" s="48"/>
      <c r="E36" s="50"/>
      <c r="F36" s="60"/>
      <c r="G36" s="60"/>
      <c r="H36" s="51"/>
      <c r="I36" s="51"/>
    </row>
    <row r="37" spans="1:9" x14ac:dyDescent="0.3">
      <c r="A37" s="47"/>
      <c r="B37" s="47"/>
      <c r="C37" s="48"/>
      <c r="D37" s="58"/>
      <c r="E37" s="64"/>
      <c r="F37" s="60"/>
      <c r="G37" s="60"/>
      <c r="H37" s="51"/>
      <c r="I37" s="51"/>
    </row>
    <row r="38" spans="1:9" x14ac:dyDescent="0.3">
      <c r="A38" s="47"/>
      <c r="B38" s="47"/>
      <c r="C38" s="48"/>
      <c r="E38" s="50"/>
      <c r="F38" s="60"/>
      <c r="G38" s="60"/>
      <c r="H38" s="51"/>
      <c r="I38" s="51"/>
    </row>
    <row r="39" spans="1:9" x14ac:dyDescent="0.3">
      <c r="A39" s="47"/>
      <c r="B39" s="47"/>
      <c r="C39" s="48"/>
      <c r="E39" s="50"/>
      <c r="F39" s="60"/>
      <c r="G39" s="60"/>
      <c r="H39" s="51"/>
      <c r="I39" s="51"/>
    </row>
    <row r="40" spans="1:9" x14ac:dyDescent="0.3">
      <c r="A40" s="47"/>
      <c r="B40" s="47"/>
      <c r="C40" s="48"/>
      <c r="D40" s="25"/>
      <c r="E40" s="46"/>
      <c r="F40" s="61"/>
      <c r="G40" s="61"/>
      <c r="H40" s="44"/>
      <c r="I40" s="44"/>
    </row>
    <row r="41" spans="1:9" x14ac:dyDescent="0.3">
      <c r="A41" s="51"/>
      <c r="B41" s="51"/>
      <c r="E41" s="50"/>
      <c r="F41" s="60"/>
      <c r="G41" s="60"/>
      <c r="H41" s="51"/>
      <c r="I41" s="51"/>
    </row>
    <row r="42" spans="1:9" x14ac:dyDescent="0.3">
      <c r="A42" s="51"/>
      <c r="B42" s="51"/>
      <c r="E42" s="50"/>
      <c r="F42" s="60"/>
      <c r="G42" s="60"/>
      <c r="H42" s="51"/>
      <c r="I42" s="51"/>
    </row>
    <row r="43" spans="1:9" x14ac:dyDescent="0.3">
      <c r="A43" s="51"/>
      <c r="B43" s="51"/>
      <c r="E43" s="50"/>
      <c r="F43" s="60"/>
      <c r="G43" s="60"/>
      <c r="H43" s="51"/>
      <c r="I43" s="51"/>
    </row>
    <row r="44" spans="1:9" x14ac:dyDescent="0.3">
      <c r="A44" s="51"/>
      <c r="B44" s="51"/>
      <c r="E44" s="50"/>
      <c r="F44" s="60"/>
      <c r="G44" s="60"/>
      <c r="H44" s="51"/>
      <c r="I44" s="51"/>
    </row>
    <row r="45" spans="1:9" x14ac:dyDescent="0.3">
      <c r="A45" s="51"/>
      <c r="B45" s="51"/>
      <c r="E45" s="50"/>
      <c r="F45" s="60"/>
      <c r="G45" s="60"/>
      <c r="H45" s="51"/>
      <c r="I45" s="51"/>
    </row>
    <row r="46" spans="1:9" x14ac:dyDescent="0.3">
      <c r="A46" s="51"/>
      <c r="B46" s="51"/>
      <c r="E46" s="50"/>
      <c r="F46" s="60"/>
      <c r="G46" s="60"/>
      <c r="H46" s="51"/>
      <c r="I46" s="51"/>
    </row>
    <row r="47" spans="1:9" x14ac:dyDescent="0.3">
      <c r="A47" s="51"/>
      <c r="B47" s="51"/>
      <c r="E47" s="50"/>
      <c r="F47" s="60"/>
      <c r="G47" s="60"/>
      <c r="H47" s="51"/>
      <c r="I47" s="51"/>
    </row>
    <row r="48" spans="1:9" x14ac:dyDescent="0.3">
      <c r="A48" s="51"/>
      <c r="B48" s="51"/>
      <c r="E48" s="50"/>
      <c r="F48" s="60"/>
      <c r="G48" s="60"/>
      <c r="H48" s="51"/>
      <c r="I48" s="51"/>
    </row>
    <row r="49" spans="1:9" x14ac:dyDescent="0.3">
      <c r="A49" s="51"/>
      <c r="B49" s="51"/>
      <c r="E49" s="50"/>
      <c r="F49" s="60"/>
      <c r="G49" s="60"/>
      <c r="H49" s="51"/>
      <c r="I49" s="51"/>
    </row>
    <row r="50" spans="1:9" x14ac:dyDescent="0.3">
      <c r="A50" s="51"/>
      <c r="B50" s="51"/>
      <c r="E50" s="50"/>
      <c r="F50" s="60"/>
      <c r="G50" s="60"/>
      <c r="H50" s="51"/>
      <c r="I50" s="51"/>
    </row>
    <row r="51" spans="1:9" x14ac:dyDescent="0.3">
      <c r="A51" s="51"/>
      <c r="B51" s="51"/>
      <c r="E51" s="50"/>
      <c r="F51" s="60"/>
      <c r="G51" s="60"/>
      <c r="H51" s="51"/>
      <c r="I51" s="51"/>
    </row>
    <row r="52" spans="1:9" x14ac:dyDescent="0.3">
      <c r="A52" s="51"/>
      <c r="B52" s="51"/>
      <c r="E52" s="50"/>
      <c r="F52" s="60"/>
      <c r="G52" s="60"/>
      <c r="H52" s="51"/>
      <c r="I52" s="51"/>
    </row>
    <row r="53" spans="1:9" x14ac:dyDescent="0.3">
      <c r="A53" s="51"/>
      <c r="B53" s="51"/>
      <c r="E53" s="50"/>
      <c r="F53" s="60"/>
      <c r="G53" s="60"/>
      <c r="H53" s="51"/>
      <c r="I53" s="51"/>
    </row>
    <row r="54" spans="1:9" x14ac:dyDescent="0.3">
      <c r="A54" s="51"/>
      <c r="B54" s="51"/>
      <c r="E54" s="50"/>
      <c r="F54" s="60"/>
      <c r="G54" s="60"/>
      <c r="H54" s="51"/>
      <c r="I54" s="51"/>
    </row>
    <row r="55" spans="1:9" x14ac:dyDescent="0.3">
      <c r="A55" s="51"/>
      <c r="B55" s="51"/>
      <c r="E55" s="50"/>
      <c r="F55" s="60"/>
      <c r="G55" s="60"/>
      <c r="H55" s="51"/>
      <c r="I55" s="51"/>
    </row>
    <row r="56" spans="1:9" x14ac:dyDescent="0.3">
      <c r="A56" s="51"/>
      <c r="B56" s="51"/>
      <c r="E56" s="50"/>
      <c r="F56" s="60"/>
      <c r="G56" s="60"/>
      <c r="H56" s="51"/>
      <c r="I56" s="51"/>
    </row>
    <row r="57" spans="1:9" x14ac:dyDescent="0.3">
      <c r="A57" s="51"/>
      <c r="B57" s="51"/>
      <c r="E57" s="50"/>
      <c r="F57" s="60"/>
      <c r="G57" s="60"/>
      <c r="H57" s="51"/>
      <c r="I57" s="51"/>
    </row>
    <row r="58" spans="1:9" x14ac:dyDescent="0.3">
      <c r="A58" s="51"/>
      <c r="B58" s="51"/>
      <c r="E58" s="50"/>
      <c r="F58" s="60"/>
      <c r="G58" s="60"/>
      <c r="H58" s="51"/>
      <c r="I58" s="51"/>
    </row>
    <row r="59" spans="1:9" x14ac:dyDescent="0.3">
      <c r="A59" s="51"/>
      <c r="B59" s="51"/>
      <c r="E59" s="50"/>
      <c r="F59" s="60"/>
      <c r="G59" s="60"/>
      <c r="H59" s="51"/>
      <c r="I59" s="51"/>
    </row>
    <row r="60" spans="1:9" x14ac:dyDescent="0.3">
      <c r="A60" s="51"/>
      <c r="B60" s="51"/>
      <c r="E60" s="50"/>
      <c r="F60" s="60"/>
      <c r="G60" s="60"/>
      <c r="H60" s="51"/>
      <c r="I60" s="51"/>
    </row>
    <row r="61" spans="1:9" x14ac:dyDescent="0.3">
      <c r="A61" s="51"/>
      <c r="B61" s="51"/>
      <c r="E61" s="50"/>
      <c r="F61" s="60"/>
      <c r="G61" s="60"/>
      <c r="H61" s="51"/>
      <c r="I61" s="51"/>
    </row>
    <row r="62" spans="1:9" x14ac:dyDescent="0.3">
      <c r="A62" s="51"/>
      <c r="B62" s="51"/>
      <c r="E62" s="50"/>
      <c r="F62" s="60"/>
      <c r="G62" s="60"/>
      <c r="H62" s="51"/>
      <c r="I62" s="51"/>
    </row>
    <row r="63" spans="1:9" x14ac:dyDescent="0.3">
      <c r="A63" s="51"/>
      <c r="B63" s="51"/>
      <c r="E63" s="50"/>
      <c r="F63" s="60"/>
      <c r="G63" s="60"/>
      <c r="H63" s="51"/>
      <c r="I63" s="51"/>
    </row>
    <row r="64" spans="1:9" x14ac:dyDescent="0.3">
      <c r="A64" s="51"/>
      <c r="B64" s="51"/>
      <c r="E64" s="50"/>
      <c r="F64" s="60"/>
      <c r="G64" s="60"/>
      <c r="H64" s="51"/>
      <c r="I64" s="51"/>
    </row>
    <row r="65" spans="1:9" x14ac:dyDescent="0.3">
      <c r="A65" s="51"/>
      <c r="B65" s="51"/>
      <c r="E65" s="50"/>
      <c r="F65" s="60"/>
      <c r="G65" s="60"/>
      <c r="H65" s="51"/>
      <c r="I65" s="51"/>
    </row>
    <row r="66" spans="1:9" x14ac:dyDescent="0.3">
      <c r="A66" s="51"/>
      <c r="B66" s="51"/>
      <c r="E66" s="50"/>
      <c r="F66" s="60"/>
      <c r="G66" s="60"/>
      <c r="H66" s="51"/>
      <c r="I66" s="51"/>
    </row>
    <row r="67" spans="1:9" x14ac:dyDescent="0.3">
      <c r="A67" s="51"/>
      <c r="B67" s="51"/>
      <c r="E67" s="50"/>
      <c r="F67" s="60"/>
      <c r="G67" s="60"/>
      <c r="H67" s="51"/>
      <c r="I67" s="51"/>
    </row>
    <row r="68" spans="1:9" x14ac:dyDescent="0.3">
      <c r="A68" s="51"/>
      <c r="B68" s="51"/>
      <c r="E68" s="50"/>
      <c r="F68" s="60"/>
      <c r="G68" s="60"/>
      <c r="H68" s="51"/>
      <c r="I68" s="51"/>
    </row>
    <row r="69" spans="1:9" x14ac:dyDescent="0.3">
      <c r="A69" s="51"/>
      <c r="B69" s="51"/>
      <c r="E69" s="50"/>
      <c r="F69" s="60"/>
      <c r="G69" s="60"/>
      <c r="H69" s="51"/>
      <c r="I69" s="51"/>
    </row>
    <row r="70" spans="1:9" x14ac:dyDescent="0.3">
      <c r="A70" s="51"/>
      <c r="B70" s="51"/>
      <c r="E70" s="50"/>
      <c r="F70" s="60"/>
      <c r="G70" s="60"/>
      <c r="H70" s="51"/>
      <c r="I70" s="51"/>
    </row>
    <row r="71" spans="1:9" x14ac:dyDescent="0.3">
      <c r="A71" s="51"/>
      <c r="B71" s="51"/>
      <c r="E71" s="50"/>
      <c r="F71" s="60"/>
      <c r="G71" s="60"/>
      <c r="H71" s="51"/>
      <c r="I71" s="51"/>
    </row>
    <row r="72" spans="1:9" x14ac:dyDescent="0.3">
      <c r="A72" s="51"/>
      <c r="B72" s="51"/>
      <c r="E72" s="50"/>
      <c r="F72" s="60"/>
      <c r="G72" s="60"/>
      <c r="H72" s="51"/>
      <c r="I72" s="51"/>
    </row>
  </sheetData>
  <mergeCells count="18">
    <mergeCell ref="G3:J3"/>
    <mergeCell ref="G4:I4"/>
    <mergeCell ref="A6:I6"/>
    <mergeCell ref="A8:A9"/>
    <mergeCell ref="B8:B9"/>
    <mergeCell ref="C8:C9"/>
    <mergeCell ref="D8:D9"/>
    <mergeCell ref="E8:E9"/>
    <mergeCell ref="F8:F9"/>
    <mergeCell ref="G8:G9"/>
    <mergeCell ref="A34:C34"/>
    <mergeCell ref="D34:H34"/>
    <mergeCell ref="H8:I8"/>
    <mergeCell ref="A15:A17"/>
    <mergeCell ref="B15:B17"/>
    <mergeCell ref="C15:C17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1</vt:lpstr>
      <vt:lpstr>Додаток3</vt:lpstr>
      <vt:lpstr>Додаток 4</vt:lpstr>
      <vt:lpstr>Додаток 5</vt:lpstr>
      <vt:lpstr>Додаток 6</vt:lpstr>
      <vt:lpstr>'Додаток 6'!Область_печати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</cp:lastModifiedBy>
  <cp:lastPrinted>2019-12-20T12:17:14Z</cp:lastPrinted>
  <dcterms:created xsi:type="dcterms:W3CDTF">2018-12-28T11:08:16Z</dcterms:created>
  <dcterms:modified xsi:type="dcterms:W3CDTF">2019-12-20T12:19:45Z</dcterms:modified>
</cp:coreProperties>
</file>