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25" windowWidth="19155" windowHeight="8655" activeTab="1"/>
  </bookViews>
  <sheets>
    <sheet name="Додаток 1" sheetId="1" r:id="rId1"/>
    <sheet name="Додаток3" sheetId="2" r:id="rId2"/>
    <sheet name="Додаток 4" sheetId="5" r:id="rId3"/>
    <sheet name="Додаток 5" sheetId="7" r:id="rId4"/>
    <sheet name="Додаток 6" sheetId="8" r:id="rId5"/>
  </sheets>
  <definedNames>
    <definedName name="_xlnm.Print_Area" localSheetId="2">'Додаток 4'!$A$1:$F$15</definedName>
    <definedName name="_xlnm.Print_Area" localSheetId="4">'Додаток 6'!$A$1:$L$37</definedName>
  </definedNames>
  <calcPr calcId="144525"/>
</workbook>
</file>

<file path=xl/calcChain.xml><?xml version="1.0" encoding="utf-8"?>
<calcChain xmlns="http://schemas.openxmlformats.org/spreadsheetml/2006/main">
  <c r="I35" i="8"/>
  <c r="J35"/>
  <c r="K35"/>
  <c r="H35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K24"/>
  <c r="K34"/>
  <c r="K23"/>
  <c r="K31"/>
  <c r="A14"/>
  <c r="K20"/>
  <c r="K21"/>
  <c r="K29"/>
  <c r="K25"/>
  <c r="K26"/>
  <c r="K13"/>
  <c r="K14"/>
  <c r="K16"/>
  <c r="K17"/>
  <c r="K28"/>
  <c r="K22"/>
  <c r="K27"/>
  <c r="K15"/>
  <c r="K18"/>
  <c r="K32"/>
  <c r="K33"/>
  <c r="K30"/>
  <c r="I19" l="1"/>
  <c r="K19" l="1"/>
  <c r="F14" i="5"/>
  <c r="E14"/>
  <c r="D14"/>
  <c r="I16" i="7" l="1"/>
  <c r="F13" i="5"/>
</calcChain>
</file>

<file path=xl/sharedStrings.xml><?xml version="1.0" encoding="utf-8"?>
<sst xmlns="http://schemas.openxmlformats.org/spreadsheetml/2006/main" count="449" uniqueCount="276">
  <si>
    <t>Додаток 1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</si>
  <si>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</si>
  <si>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</si>
  <si>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</si>
  <si>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</si>
  <si>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</si>
  <si>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</si>
  <si>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</si>
  <si>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</si>
  <si>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</si>
  <si>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</si>
  <si>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</si>
  <si>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</si>
  <si>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</si>
  <si>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</si>
  <si>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</si>
  <si>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</si>
  <si>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</si>
  <si>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</si>
  <si>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</si>
  <si>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</si>
  <si>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</si>
  <si>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</si>
  <si>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</si>
  <si>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</si>
  <si>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</si>
  <si>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</si>
  <si>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</si>
  <si>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</si>
  <si>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</si>
  <si>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</si>
  <si>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</si>
  <si>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</si>
  <si>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</si>
  <si>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</si>
  <si>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</si>
  <si>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</si>
  <si>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</si>
  <si>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</si>
  <si>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</si>
  <si>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</si>
  <si>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</si>
  <si>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</si>
  <si>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</si>
  <si>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</si>
  <si>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</si>
  <si>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X</t>
  </si>
  <si>
    <t>до рішення Великосеверинівської сільської ради</t>
  </si>
  <si>
    <t>РОЗПОДІЛ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</si>
  <si>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</si>
  <si>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</si>
  <si>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</si>
  <si>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</si>
  <si>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</si>
  <si>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</si>
  <si>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</si>
  <si>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</si>
  <si>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</si>
  <si>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</si>
  <si>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Великосеверинівська сільська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</si>
  <si>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</si>
  <si>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</si>
  <si>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</si>
  <si>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</si>
  <si>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</si>
  <si>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</si>
  <si>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</si>
  <si>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</si>
  <si>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3242</t>
  </si>
  <si>
    <t>1090</t>
  </si>
  <si>
    <t>0116030</t>
  </si>
  <si>
    <t>6030</t>
  </si>
  <si>
    <t>0620</t>
  </si>
  <si>
    <t>Організація благоустрою населених пунктів</t>
  </si>
  <si>
    <t>7413</t>
  </si>
  <si>
    <t>0451</t>
  </si>
  <si>
    <t>Інші заходи у сфері автотранспорту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</si>
  <si>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</si>
  <si>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</si>
  <si>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</si>
  <si>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0320</t>
  </si>
  <si>
    <t>Заходи із запобігання та ліквідації надзвичайних ситуацій та наслідків стихійного лиха</t>
  </si>
  <si>
    <t>0180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</si>
  <si>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</si>
  <si>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</si>
  <si>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</si>
  <si>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</si>
  <si>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0119760</t>
  </si>
  <si>
    <t>9760</t>
  </si>
  <si>
    <t>Субвенція з місцевого бюджету на реалізацію проектів співробітництва між територіальними громадами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</si>
  <si>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</si>
  <si>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</si>
  <si>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</si>
  <si>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</si>
  <si>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</si>
  <si>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</si>
  <si>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</si>
  <si>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</si>
  <si>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</si>
  <si>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</si>
  <si>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</si>
  <si>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</si>
  <si>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</si>
  <si>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</si>
  <si>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</si>
  <si>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</si>
  <si>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</si>
  <si>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1162</t>
  </si>
  <si>
    <t>0990</t>
  </si>
  <si>
    <t>Інші програми та заходи у сфері освіти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</si>
  <si>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</si>
  <si>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</si>
  <si>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</si>
  <si>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</si>
  <si>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</si>
  <si>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</si>
  <si>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</si>
  <si>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</si>
  <si>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Найменування місцевої (регіональної) програми</t>
  </si>
  <si>
    <t>"Програма сприяння розвитку громадянського суспільства, відзначення державних та інших свят, пам'ятних дат і подій на території Великосеверинівської сільської ради у 2018-2021 роках"</t>
  </si>
  <si>
    <t>"Програма реформування і розвитку житлово-комунального господарства по Великосеверинівській сільській раді на 2018 - 2020 роки"</t>
  </si>
  <si>
    <t>Програма поховання невідомих та безрідних громадян на 2018-2023 роки"</t>
  </si>
  <si>
    <t>Код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</si>
  <si>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(код ТПКВКМБ 9130)</t>
  </si>
  <si>
    <t>Субвенція загального фонду на:</t>
  </si>
  <si>
    <t xml:space="preserve">Бюджет Кіровоградського району </t>
  </si>
  <si>
    <t>Бюджет Соколівської об'єднаної територіальної громади</t>
  </si>
  <si>
    <t>Секретар сільської ради</t>
  </si>
  <si>
    <t>Ганна КОЛОМІЄЦЬ</t>
  </si>
  <si>
    <t>ДОХОДИ_x000D_
місцевого бюджету на 2020 рік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</si>
  <si>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</si>
  <si>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</si>
  <si>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</si>
  <si>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</si>
  <si>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</si>
  <si>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</si>
  <si>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</si>
  <si>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</si>
  <si>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</si>
  <si>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</si>
  <si>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</si>
  <si>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</si>
  <si>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</si>
  <si>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</si>
  <si>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</si>
  <si>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</si>
  <si>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</si>
  <si>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</si>
  <si>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</si>
  <si>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</si>
  <si>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</si>
  <si>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</si>
  <si>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</si>
  <si>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</si>
  <si>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</si>
  <si>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</si>
  <si>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Державне мито, не віднесене до інших категорій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</si>
  <si>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</si>
  <si>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</si>
  <si>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</si>
  <si>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</si>
  <si>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</si>
  <si>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</si>
  <si>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видатків місцевого бюджету на 2020 рік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</si>
  <si>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</si>
  <si>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0118340</t>
  </si>
  <si>
    <t>0540</t>
  </si>
  <si>
    <t>8340</t>
  </si>
  <si>
    <t>Природоохоронні заходи за рахунок цільових фондів</t>
  </si>
  <si>
    <t>Міжбюджетні трансферти на 2020 рік</t>
  </si>
  <si>
    <t>18.12.2018р. №642</t>
  </si>
  <si>
    <t>5011</t>
  </si>
  <si>
    <t>0810</t>
  </si>
  <si>
    <t>Проведення навчально-тренувальних зборів і змагань з олімпійських видів спорту</t>
  </si>
  <si>
    <t>Членські внески до асоціацій органів місцевого самоврядування</t>
  </si>
  <si>
    <t>08.02.2019р. №705</t>
  </si>
  <si>
    <t>16.04.2019р. №764</t>
  </si>
  <si>
    <t>22.12.2017р. №290</t>
  </si>
  <si>
    <t>27.10.2017р. №187</t>
  </si>
  <si>
    <t>22.12.2017р. №285</t>
  </si>
  <si>
    <t>0110180</t>
  </si>
  <si>
    <t>0133</t>
  </si>
  <si>
    <t>Інша діяльність у сфері державного управління</t>
  </si>
  <si>
    <t>0113033</t>
  </si>
  <si>
    <t>0113242</t>
  </si>
  <si>
    <t>Інші заходи у сфері соціального захисту і соціального забезпечення</t>
  </si>
  <si>
    <t>0117130</t>
  </si>
  <si>
    <t>0421</t>
  </si>
  <si>
    <t>7130</t>
  </si>
  <si>
    <t>Здійснення заходів із землеустрою</t>
  </si>
  <si>
    <t>0117413</t>
  </si>
  <si>
    <t>0117461</t>
  </si>
  <si>
    <t>0117680</t>
  </si>
  <si>
    <t>0490</t>
  </si>
  <si>
    <t>7680</t>
  </si>
  <si>
    <t>0118110</t>
  </si>
  <si>
    <t>8110</t>
  </si>
  <si>
    <t>0119770</t>
  </si>
  <si>
    <t>9770</t>
  </si>
  <si>
    <t>Інші субвенції з місцевого бюджету</t>
  </si>
  <si>
    <t>0610180</t>
  </si>
  <si>
    <t>0611162</t>
  </si>
  <si>
    <t>0615011</t>
  </si>
  <si>
    <t>Додаток 5</t>
  </si>
  <si>
    <t>70619</t>
  </si>
  <si>
    <t>Ганна Коломієць</t>
  </si>
  <si>
    <t>(код бюджету)</t>
  </si>
  <si>
    <t xml:space="preserve">в тому числ за рахунок розподілу субвенції з обласного бюджету місцевим бюджетам на надання державної підтримки особам з особливими освітніми потребами за рахунок відповідної субвенції з державного бюджету </t>
  </si>
  <si>
    <t>від 21  грудня 2019р. №1200</t>
  </si>
  <si>
    <t>"Про бюджет Великосеверинівської сільської об’єднаної територіальної громади на 2020 рік"</t>
  </si>
  <si>
    <t>Додаток 3</t>
  </si>
  <si>
    <t>Додаток 4</t>
  </si>
  <si>
    <t>Придбання спеціальних засобів корекції психофізичного розвитку для осіб з особливими освітніми потребами</t>
  </si>
  <si>
    <t>Код Функціона-льної класифікації видатків та креди-тування бюджету</t>
  </si>
  <si>
    <t>Найменування головного розпорядника коштів обласного бюджету,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</si>
  <si>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об’єкта відповідно до проектно-кошторисної документації</t>
  </si>
  <si>
    <t>Загальна тривалість будівництва (рік початку і завершення)</t>
  </si>
  <si>
    <t>Загальна вартість будівництва, гривень</t>
  </si>
  <si>
    <t xml:space="preserve"> Рівень виконання робіт на початок бюджетного періоду, %</t>
  </si>
  <si>
    <t>Обсяг видатків бюджету розвитку, гривень</t>
  </si>
  <si>
    <t>Рівень готовності об’єкта на кінець бюджетного періоду, %</t>
  </si>
  <si>
    <t xml:space="preserve">ПЕРЕЛІК </t>
  </si>
  <si>
    <t>об'єктів, фінансування яких здійснюється у 2020 році за рахунок коштів бюджету розвитку</t>
  </si>
  <si>
    <t>2020</t>
  </si>
  <si>
    <t>Х</t>
  </si>
  <si>
    <t>(гривень)</t>
  </si>
  <si>
    <t xml:space="preserve">УСЬОГО ДОХОДІВ   </t>
  </si>
  <si>
    <t>Найменування бюджету - одержувача/надавача міжбюджетного трансферту</t>
  </si>
  <si>
    <t>КТПКВ 9410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</si>
  <si>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</si>
  <si>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КТПКВ 9770</t>
  </si>
  <si>
    <t>КТПКВ 9760</t>
  </si>
  <si>
    <t xml:space="preserve">Субвенція з місцевого бюджету на реалізацію проектів співробітництва між територіальними громадами </t>
  </si>
  <si>
    <t>Інші субвенції  для КНП "Центр первинної медико-санітарної допомоги Кропивницького району (на відшкодування коштів апетечним закладам вартості  медикаментів, відущених безкоштовно за пільговими  рецептами 10000грн.,  оплату послуг з інтернету 10000 грн.); управління соціального захисту населення Кіровоградської РДА для виплати компенсацій фізичним особам, які надають соціальні послуги 7800 грн.  пільговий зв'язок - 7000грн.; програма запобігання  контролю епізоотичної та епідемічної ситуації у Великосеверинівській ОТГ на 2020 рік 10000грн.)</t>
  </si>
  <si>
    <t xml:space="preserve">УСЬОГО: </t>
  </si>
  <si>
    <t>№ 
з/п</t>
  </si>
  <si>
    <t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</si>
  <si>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 </t>
  </si>
  <si>
    <t xml:space="preserve">Назва програми, головного розпорядника коштів, відповідального виконавця та напрямку видатків </t>
  </si>
  <si>
    <t xml:space="preserve">УСЬОГО видатків </t>
  </si>
  <si>
    <t xml:space="preserve">Передбачено у видатка на 2020р. </t>
  </si>
  <si>
    <t>Дата та № рішення сільської  ради про затвердження програми</t>
  </si>
  <si>
    <t>08.02.2019р. № 698</t>
  </si>
  <si>
    <t xml:space="preserve">Про затвердження Комплексної програми  підтримки учасників АТО та ООС, членів їх сімей — мешканців Великосеверинівської сільської ради на 2020 - 2023 роки
</t>
  </si>
  <si>
    <t xml:space="preserve"> Програма «Сільський автобус» на території Великосеверинівської об’єднаної територіальної громади
на 2020-2022 роки
</t>
  </si>
  <si>
    <t xml:space="preserve">Програма розвитку вулично-дорожньої мережі, утримання автомобільних доріг та забезпечення безпеки руху на автомобільних дорогах та вулицях Великосеверинівської сільської ради на 2018-2020 роки </t>
  </si>
  <si>
    <t>Програма «Турбота» по поліпшенню соціального захисту громадян на 2019-2021 роки</t>
  </si>
  <si>
    <t>21.12.2019р. №1206</t>
  </si>
  <si>
    <t>21.12.2019р. №1214</t>
  </si>
  <si>
    <t>02.09.2018р. № 334</t>
  </si>
  <si>
    <t>Програма цивільного захисту Великосеверинівської сільської ради  на 2018-2020 роки</t>
  </si>
  <si>
    <t>Програма громадський бюджет Великосеверинівської сільської ради на 2018 2020 роки</t>
  </si>
  <si>
    <t>Програма "Шкільний автобус" на території Великосеверинівської сільської ради на 2020-2022 роки</t>
  </si>
  <si>
    <t>18.12.2018р. №640 внесено змни 21.12.2019р. №1210</t>
  </si>
  <si>
    <t>11.07.2017р. №97 внесено зміни: 22.12.2017р. №289, 18.12.2018р. №289</t>
  </si>
  <si>
    <t>11.07.2017р. №97 внесено зміни 18.12.2018р. №638, 08.08.2019р. №697</t>
  </si>
  <si>
    <t xml:space="preserve">Програма відшкодування компенсації за перевезення  окремих пільгових  категорій громадян </t>
  </si>
  <si>
    <t>18.12.2018р. №641 внесено зміни: 21.12.2019р. № 1208</t>
  </si>
  <si>
    <t>18.12.2018р. №643 внесено зміни 21.12.2019р. №1212</t>
  </si>
  <si>
    <t>Програма розвитку фізичної культури і спорту на території Великосеверинівської сільської ради на 2020рік</t>
  </si>
  <si>
    <t>Програма розвитку транспортного сполучення Великосеверинівської об'єднаної територіальної громади на 2020-2021 рік</t>
  </si>
  <si>
    <t>Програма розвитку земельних відносин на території Великосеверинівської сільської ради  на  2018 – 2022 роки</t>
  </si>
  <si>
    <t>09.02.2018р. №337 внесено зміни: 21.12.2019р. 1236</t>
  </si>
  <si>
    <t>Програма національно-патріотичного виховання дітей та молоді Великосеверинівської сільської ради на 2018-2020 роки</t>
  </si>
  <si>
    <t>Програма виконання заходів з призову громадян на військову службу та мобілізаційної підготовки на території Великосеверинівської об’єднаної територіальної громади на 2020-2022 роки</t>
  </si>
  <si>
    <t>18.12.2018р. №644 внесено зміни: 21.12.2019р. №1204</t>
  </si>
  <si>
    <t>04.10.2018р. №1074 внесено зміни:04.10.2019р. №1074, 21.12.2019р. №1209</t>
  </si>
  <si>
    <t>Програма проведення заходів, направлених на запобігання, ліквідацію африканської чуми свиней, забезпечення контролю епізоотичної та епідемічної ситуації у Великосеверинівській ОТГ на 2020-2022 роки</t>
  </si>
  <si>
    <t>Програма підтримки закладів охорони здоров’я, які знаходяться на території Великосеверинівської сільської ради на 2019-2020 роки</t>
  </si>
  <si>
    <t>22.12.2017р. № 283 внесено зміни 18.12.2018р. №649, 21.12.2019р.№1203</t>
  </si>
  <si>
    <t>Програма економічного і соціального розвитку Великосеверинівської сільської ради на 2020 рік</t>
  </si>
  <si>
    <t>Програма управління майном комунальної форми власності Великосеверинівської сільської ради на 2019-2023 роки</t>
  </si>
  <si>
    <t>Перелік місцевих програм, які фінансуватимуться за рахунок бюджету об’єднаної  територіальної громади на 2020 рік</t>
  </si>
  <si>
    <t>УСЬОГО</t>
  </si>
  <si>
    <t>х</t>
  </si>
  <si>
    <t>09.02.2018р. №338</t>
  </si>
</sst>
</file>

<file path=xl/styles.xml><?xml version="1.0" encoding="utf-8"?>
<styleSheet xmlns="http://schemas.openxmlformats.org/spreadsheetml/2006/main">
  <numFmts count="1">
    <numFmt numFmtId="164" formatCode="#,##0.0"/>
  </numFmts>
  <fonts count="37"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 CYR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333333"/>
      <name val="Times New Roman"/>
      <family val="1"/>
      <charset val="204"/>
    </font>
    <font>
      <u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</cellStyleXfs>
  <cellXfs count="26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Alignment="1" applyProtection="1">
      <alignment vertical="top"/>
    </xf>
    <xf numFmtId="0" fontId="4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3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justify" vertical="center" wrapText="1" readingOrder="1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7" fillId="0" borderId="0" xfId="0" applyFont="1" applyFill="1"/>
    <xf numFmtId="0" fontId="4" fillId="0" borderId="0" xfId="0" applyFont="1" applyFill="1" applyAlignment="1">
      <alignment wrapText="1"/>
    </xf>
    <xf numFmtId="0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top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Alignment="1">
      <alignment horizontal="center"/>
    </xf>
    <xf numFmtId="0" fontId="16" fillId="2" borderId="2" xfId="3" applyFont="1" applyFill="1" applyBorder="1" applyAlignment="1">
      <alignment horizontal="center" vertical="center" wrapText="1"/>
    </xf>
    <xf numFmtId="0" fontId="16" fillId="2" borderId="0" xfId="3" applyFont="1" applyFill="1"/>
    <xf numFmtId="0" fontId="15" fillId="0" borderId="0" xfId="0" applyFont="1" applyFill="1" applyAlignment="1">
      <alignment horizontal="center"/>
    </xf>
    <xf numFmtId="0" fontId="16" fillId="2" borderId="0" xfId="3" applyFont="1" applyFill="1" applyAlignment="1">
      <alignment horizontal="center"/>
    </xf>
    <xf numFmtId="0" fontId="18" fillId="0" borderId="0" xfId="0" applyFont="1"/>
    <xf numFmtId="0" fontId="21" fillId="2" borderId="2" xfId="3" applyFont="1" applyFill="1" applyBorder="1" applyAlignment="1">
      <alignment horizontal="center" vertical="center"/>
    </xf>
    <xf numFmtId="0" fontId="21" fillId="2" borderId="2" xfId="3" applyFont="1" applyFill="1" applyBorder="1" applyAlignment="1">
      <alignment vertical="center" wrapText="1"/>
    </xf>
    <xf numFmtId="2" fontId="21" fillId="2" borderId="2" xfId="3" applyNumberFormat="1" applyFont="1" applyFill="1" applyBorder="1" applyAlignment="1">
      <alignment horizontal="center" vertical="center"/>
    </xf>
    <xf numFmtId="0" fontId="22" fillId="0" borderId="0" xfId="0" applyFont="1"/>
    <xf numFmtId="0" fontId="23" fillId="2" borderId="2" xfId="3" applyFont="1" applyFill="1" applyBorder="1" applyAlignment="1">
      <alignment horizontal="center" vertical="center"/>
    </xf>
    <xf numFmtId="0" fontId="23" fillId="2" borderId="2" xfId="3" applyFont="1" applyFill="1" applyBorder="1" applyAlignment="1">
      <alignment vertical="center" wrapText="1"/>
    </xf>
    <xf numFmtId="2" fontId="23" fillId="2" borderId="2" xfId="3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16" fillId="0" borderId="0" xfId="4" applyFont="1"/>
    <xf numFmtId="0" fontId="16" fillId="0" borderId="0" xfId="4" applyFont="1" applyAlignment="1">
      <alignment horizontal="center"/>
    </xf>
    <xf numFmtId="0" fontId="15" fillId="2" borderId="0" xfId="0" applyFont="1" applyFill="1"/>
    <xf numFmtId="0" fontId="16" fillId="2" borderId="2" xfId="4" applyFont="1" applyFill="1" applyBorder="1" applyAlignment="1">
      <alignment horizontal="center" vertical="center" wrapText="1"/>
    </xf>
    <xf numFmtId="0" fontId="18" fillId="2" borderId="0" xfId="0" applyFont="1" applyFill="1"/>
    <xf numFmtId="0" fontId="1" fillId="0" borderId="0" xfId="4" applyFont="1"/>
    <xf numFmtId="0" fontId="1" fillId="0" borderId="0" xfId="4" applyFont="1" applyAlignment="1">
      <alignment horizontal="center"/>
    </xf>
    <xf numFmtId="0" fontId="1" fillId="2" borderId="2" xfId="4" applyFont="1" applyFill="1" applyBorder="1" applyAlignment="1">
      <alignment horizontal="center" vertical="center" wrapText="1"/>
    </xf>
    <xf numFmtId="0" fontId="20" fillId="2" borderId="0" xfId="0" applyFont="1" applyFill="1"/>
    <xf numFmtId="0" fontId="20" fillId="0" borderId="0" xfId="0" applyFont="1" applyFill="1"/>
    <xf numFmtId="0" fontId="23" fillId="0" borderId="0" xfId="4" applyFont="1" applyAlignment="1">
      <alignment horizontal="center"/>
    </xf>
    <xf numFmtId="0" fontId="23" fillId="2" borderId="2" xfId="4" applyFont="1" applyFill="1" applyBorder="1" applyAlignment="1">
      <alignment horizontal="center" vertical="center" wrapText="1"/>
    </xf>
    <xf numFmtId="0" fontId="23" fillId="2" borderId="0" xfId="4" applyFont="1" applyFill="1"/>
    <xf numFmtId="0" fontId="21" fillId="2" borderId="0" xfId="4" applyFont="1" applyFill="1" applyAlignment="1">
      <alignment horizontal="left"/>
    </xf>
    <xf numFmtId="0" fontId="22" fillId="2" borderId="0" xfId="0" applyFont="1" applyFill="1"/>
    <xf numFmtId="0" fontId="21" fillId="2" borderId="2" xfId="4" quotePrefix="1" applyFont="1" applyFill="1" applyBorder="1" applyAlignment="1">
      <alignment horizontal="center" vertical="center" wrapText="1"/>
    </xf>
    <xf numFmtId="0" fontId="21" fillId="2" borderId="2" xfId="4" applyFont="1" applyFill="1" applyBorder="1" applyAlignment="1">
      <alignment horizontal="center" vertical="center" wrapText="1"/>
    </xf>
    <xf numFmtId="2" fontId="21" fillId="2" borderId="2" xfId="4" applyNumberFormat="1" applyFont="1" applyFill="1" applyBorder="1" applyAlignment="1">
      <alignment horizontal="center" vertical="center" wrapText="1"/>
    </xf>
    <xf numFmtId="2" fontId="21" fillId="2" borderId="2" xfId="4" quotePrefix="1" applyNumberFormat="1" applyFont="1" applyFill="1" applyBorder="1" applyAlignment="1">
      <alignment vertical="center" wrapText="1"/>
    </xf>
    <xf numFmtId="0" fontId="23" fillId="2" borderId="2" xfId="4" quotePrefix="1" applyFont="1" applyFill="1" applyBorder="1" applyAlignment="1">
      <alignment horizontal="center" vertical="center" wrapText="1"/>
    </xf>
    <xf numFmtId="2" fontId="23" fillId="2" borderId="2" xfId="4" quotePrefix="1" applyNumberFormat="1" applyFont="1" applyFill="1" applyBorder="1" applyAlignment="1">
      <alignment horizontal="center" vertical="center" wrapText="1"/>
    </xf>
    <xf numFmtId="2" fontId="23" fillId="2" borderId="2" xfId="4" quotePrefix="1" applyNumberFormat="1" applyFont="1" applyFill="1" applyBorder="1" applyAlignment="1">
      <alignment vertical="center" wrapText="1"/>
    </xf>
    <xf numFmtId="0" fontId="4" fillId="2" borderId="2" xfId="4" applyFont="1" applyFill="1" applyBorder="1" applyAlignment="1">
      <alignment horizontal="center" vertical="center" wrapText="1"/>
    </xf>
    <xf numFmtId="2" fontId="4" fillId="2" borderId="2" xfId="4" applyNumberFormat="1" applyFont="1" applyFill="1" applyBorder="1" applyAlignment="1">
      <alignment horizontal="center" vertical="center" wrapText="1"/>
    </xf>
    <xf numFmtId="2" fontId="4" fillId="2" borderId="2" xfId="4" applyNumberFormat="1" applyFont="1" applyFill="1" applyBorder="1" applyAlignment="1">
      <alignment vertical="center" wrapText="1"/>
    </xf>
    <xf numFmtId="0" fontId="24" fillId="2" borderId="0" xfId="0" applyFont="1" applyFill="1"/>
    <xf numFmtId="0" fontId="23" fillId="0" borderId="0" xfId="3" applyFont="1" applyAlignment="1">
      <alignment horizontal="center"/>
    </xf>
    <xf numFmtId="0" fontId="21" fillId="0" borderId="0" xfId="3" applyFont="1" applyAlignment="1">
      <alignment horizontal="left"/>
    </xf>
    <xf numFmtId="0" fontId="23" fillId="0" borderId="0" xfId="3" applyFont="1" applyFill="1" applyAlignment="1">
      <alignment horizontal="center"/>
    </xf>
    <xf numFmtId="0" fontId="21" fillId="0" borderId="0" xfId="3" applyFont="1" applyAlignment="1">
      <alignment horizontal="center"/>
    </xf>
    <xf numFmtId="4" fontId="21" fillId="2" borderId="2" xfId="4" applyNumberFormat="1" applyFont="1" applyFill="1" applyBorder="1" applyAlignment="1">
      <alignment horizontal="center" vertical="center" wrapText="1"/>
    </xf>
    <xf numFmtId="4" fontId="23" fillId="2" borderId="2" xfId="4" applyNumberFormat="1" applyFont="1" applyFill="1" applyBorder="1" applyAlignment="1">
      <alignment horizontal="center" vertical="center" wrapText="1"/>
    </xf>
    <xf numFmtId="4" fontId="4" fillId="2" borderId="2" xfId="4" applyNumberFormat="1" applyFont="1" applyFill="1" applyBorder="1" applyAlignment="1">
      <alignment horizontal="center" vertical="center" wrapText="1"/>
    </xf>
    <xf numFmtId="0" fontId="23" fillId="2" borderId="0" xfId="4" applyFont="1" applyFill="1" applyAlignment="1">
      <alignment horizontal="center"/>
    </xf>
    <xf numFmtId="0" fontId="21" fillId="2" borderId="0" xfId="4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8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4" quotePrefix="1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2" fontId="5" fillId="0" borderId="2" xfId="4" applyNumberFormat="1" applyFont="1" applyFill="1" applyBorder="1" applyAlignment="1">
      <alignment horizontal="center" vertical="center" wrapText="1"/>
    </xf>
    <xf numFmtId="2" fontId="5" fillId="0" borderId="2" xfId="4" quotePrefix="1" applyNumberFormat="1" applyFont="1" applyFill="1" applyBorder="1" applyAlignment="1">
      <alignment vertical="center" wrapText="1"/>
    </xf>
    <xf numFmtId="0" fontId="1" fillId="0" borderId="3" xfId="4" quotePrefix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1" fillId="0" borderId="0" xfId="0" applyFont="1" applyFill="1" applyBorder="1"/>
    <xf numFmtId="1" fontId="5" fillId="0" borderId="2" xfId="0" applyNumberFormat="1" applyFont="1" applyFill="1" applyBorder="1" applyAlignment="1">
      <alignment horizontal="center" vertical="center" wrapText="1" readingOrder="1"/>
    </xf>
    <xf numFmtId="3" fontId="5" fillId="0" borderId="2" xfId="0" applyNumberFormat="1" applyFont="1" applyFill="1" applyBorder="1" applyAlignment="1">
      <alignment horizontal="center" vertical="center" wrapText="1" readingOrder="1"/>
    </xf>
    <xf numFmtId="49" fontId="13" fillId="0" borderId="2" xfId="0" applyNumberFormat="1" applyFont="1" applyFill="1" applyBorder="1" applyAlignment="1">
      <alignment horizontal="center" vertical="center" wrapText="1"/>
    </xf>
    <xf numFmtId="0" fontId="21" fillId="0" borderId="2" xfId="4" quotePrefix="1" applyFont="1" applyFill="1" applyBorder="1" applyAlignment="1">
      <alignment horizontal="center" vertical="center" wrapText="1" readingOrder="1"/>
    </xf>
    <xf numFmtId="49" fontId="5" fillId="0" borderId="2" xfId="0" applyNumberFormat="1" applyFont="1" applyFill="1" applyBorder="1" applyAlignment="1">
      <alignment horizontal="center" vertical="center" wrapText="1" readingOrder="1"/>
    </xf>
    <xf numFmtId="164" fontId="30" fillId="0" borderId="7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5" fillId="0" borderId="0" xfId="0" applyFont="1" applyFill="1" applyAlignment="1">
      <alignment horizontal="center" vertical="center" wrapText="1" readingOrder="1"/>
    </xf>
    <xf numFmtId="0" fontId="13" fillId="0" borderId="0" xfId="0" applyFont="1" applyFill="1" applyAlignment="1">
      <alignment horizontal="center" vertical="center" wrapText="1" readingOrder="1"/>
    </xf>
    <xf numFmtId="0" fontId="20" fillId="0" borderId="0" xfId="0" applyFont="1" applyBorder="1"/>
    <xf numFmtId="0" fontId="3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3" fontId="7" fillId="0" borderId="6" xfId="0" applyNumberFormat="1" applyFont="1" applyBorder="1" applyAlignment="1">
      <alignment horizontal="center" wrapText="1"/>
    </xf>
    <xf numFmtId="4" fontId="7" fillId="0" borderId="6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4" fillId="0" borderId="2" xfId="0" applyNumberFormat="1" applyFont="1" applyBorder="1" applyAlignment="1">
      <alignment horizontal="center" wrapText="1"/>
    </xf>
    <xf numFmtId="0" fontId="7" fillId="3" borderId="2" xfId="5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7" fillId="2" borderId="2" xfId="4" quotePrefix="1" applyFont="1" applyFill="1" applyBorder="1" applyAlignment="1">
      <alignment horizontal="center" vertical="center" wrapText="1"/>
    </xf>
    <xf numFmtId="2" fontId="7" fillId="2" borderId="2" xfId="4" quotePrefix="1" applyNumberFormat="1" applyFont="1" applyFill="1" applyBorder="1" applyAlignment="1">
      <alignment horizontal="center" vertical="center" wrapText="1"/>
    </xf>
    <xf numFmtId="2" fontId="7" fillId="2" borderId="2" xfId="4" quotePrefix="1" applyNumberFormat="1" applyFont="1" applyFill="1" applyBorder="1" applyAlignment="1">
      <alignment vertical="center" wrapText="1"/>
    </xf>
    <xf numFmtId="2" fontId="7" fillId="0" borderId="2" xfId="0" quotePrefix="1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 readingOrder="1"/>
    </xf>
    <xf numFmtId="0" fontId="7" fillId="0" borderId="6" xfId="0" applyFont="1" applyFill="1" applyBorder="1" applyAlignment="1">
      <alignment horizontal="center" vertical="center" wrapText="1"/>
    </xf>
    <xf numFmtId="2" fontId="7" fillId="0" borderId="2" xfId="0" quotePrefix="1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2" xfId="2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7" fillId="0" borderId="0" xfId="0" applyNumberFormat="1" applyFont="1" applyFill="1" applyAlignment="1" applyProtection="1">
      <alignment horizontal="left"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Alignment="1">
      <alignment horizontal="center" vertical="center" wrapText="1" readingOrder="1"/>
    </xf>
    <xf numFmtId="0" fontId="7" fillId="0" borderId="0" xfId="0" applyNumberFormat="1" applyFont="1" applyFill="1" applyAlignment="1" applyProtection="1">
      <alignment horizontal="center" vertical="center" wrapText="1" readingOrder="1"/>
    </xf>
    <xf numFmtId="3" fontId="7" fillId="0" borderId="0" xfId="0" applyNumberFormat="1" applyFont="1" applyFill="1" applyAlignment="1" applyProtection="1">
      <alignment horizontal="center" vertical="center" wrapText="1" readingOrder="1"/>
    </xf>
    <xf numFmtId="0" fontId="7" fillId="0" borderId="0" xfId="0" applyNumberFormat="1" applyFont="1" applyFill="1" applyAlignment="1" applyProtection="1"/>
    <xf numFmtId="3" fontId="4" fillId="0" borderId="0" xfId="0" applyNumberFormat="1" applyFont="1" applyFill="1" applyAlignment="1" applyProtection="1">
      <alignment horizontal="center" vertical="top"/>
    </xf>
    <xf numFmtId="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left" vertical="top"/>
    </xf>
    <xf numFmtId="3" fontId="4" fillId="0" borderId="0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justify" vertical="center" wrapText="1" readingOrder="1"/>
    </xf>
    <xf numFmtId="2" fontId="7" fillId="0" borderId="2" xfId="0" quotePrefix="1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NumberFormat="1" applyFont="1" applyFill="1" applyBorder="1" applyAlignment="1" applyProtection="1"/>
    <xf numFmtId="3" fontId="4" fillId="0" borderId="0" xfId="0" applyNumberFormat="1" applyFont="1" applyFill="1" applyAlignment="1" applyProtection="1">
      <alignment horizontal="center"/>
    </xf>
    <xf numFmtId="3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 applyProtection="1">
      <alignment horizontal="center"/>
    </xf>
    <xf numFmtId="1" fontId="4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 applyProtection="1">
      <alignment horizontal="left" vertical="top"/>
    </xf>
    <xf numFmtId="1" fontId="4" fillId="0" borderId="0" xfId="0" applyNumberFormat="1" applyFont="1" applyFill="1" applyAlignment="1">
      <alignment horizontal="center" wrapText="1"/>
    </xf>
    <xf numFmtId="1" fontId="4" fillId="0" borderId="0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 wrapText="1" readingOrder="1"/>
    </xf>
    <xf numFmtId="1" fontId="4" fillId="0" borderId="2" xfId="2" applyNumberFormat="1" applyFont="1" applyFill="1" applyBorder="1" applyAlignment="1">
      <alignment horizontal="center" vertical="center" wrapText="1" readingOrder="1"/>
    </xf>
    <xf numFmtId="1" fontId="7" fillId="0" borderId="2" xfId="0" applyNumberFormat="1" applyFont="1" applyFill="1" applyBorder="1" applyAlignment="1">
      <alignment horizontal="center" vertical="center" wrapText="1" readingOrder="1"/>
    </xf>
    <xf numFmtId="1" fontId="7" fillId="0" borderId="2" xfId="2" applyNumberFormat="1" applyFont="1" applyFill="1" applyBorder="1" applyAlignment="1">
      <alignment horizontal="center" vertical="center" wrapText="1" readingOrder="1"/>
    </xf>
    <xf numFmtId="1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 applyProtection="1">
      <alignment horizontal="center"/>
    </xf>
    <xf numFmtId="1" fontId="7" fillId="0" borderId="0" xfId="0" applyNumberFormat="1" applyFont="1" applyFill="1"/>
    <xf numFmtId="0" fontId="7" fillId="3" borderId="2" xfId="5" applyFont="1" applyFill="1" applyBorder="1" applyAlignment="1">
      <alignment horizontal="center" vertical="center" wrapText="1"/>
    </xf>
    <xf numFmtId="0" fontId="33" fillId="0" borderId="0" xfId="0" applyFont="1" applyFill="1"/>
    <xf numFmtId="0" fontId="32" fillId="0" borderId="0" xfId="0" applyFont="1" applyFill="1"/>
    <xf numFmtId="0" fontId="4" fillId="3" borderId="6" xfId="5" applyFont="1" applyFill="1" applyBorder="1" applyAlignment="1">
      <alignment horizontal="center" vertical="center" wrapText="1" readingOrder="1"/>
    </xf>
    <xf numFmtId="0" fontId="4" fillId="3" borderId="5" xfId="5" applyFont="1" applyFill="1" applyBorder="1" applyAlignment="1">
      <alignment horizontal="center" vertical="center" wrapText="1" readingOrder="1"/>
    </xf>
    <xf numFmtId="3" fontId="4" fillId="0" borderId="2" xfId="0" applyNumberFormat="1" applyFont="1" applyFill="1" applyBorder="1" applyAlignment="1" applyProtection="1">
      <alignment horizontal="center" vertical="center" wrapText="1" readingOrder="1"/>
    </xf>
    <xf numFmtId="0" fontId="4" fillId="0" borderId="0" xfId="0" applyFont="1" applyFill="1" applyAlignment="1">
      <alignment horizontal="center" vertical="center" wrapText="1" readingOrder="1"/>
    </xf>
    <xf numFmtId="0" fontId="4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 vertical="center" wrapText="1" readingOrder="1"/>
    </xf>
    <xf numFmtId="0" fontId="35" fillId="0" borderId="0" xfId="0" applyFont="1" applyAlignment="1">
      <alignment horizontal="left" vertical="center" wrapText="1" readingOrder="1"/>
    </xf>
    <xf numFmtId="2" fontId="7" fillId="0" borderId="3" xfId="0" quotePrefix="1" applyNumberFormat="1" applyFont="1" applyFill="1" applyBorder="1" applyAlignment="1">
      <alignment horizontal="left" vertical="center" wrapText="1"/>
    </xf>
    <xf numFmtId="0" fontId="35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 wrapText="1"/>
    </xf>
    <xf numFmtId="0" fontId="7" fillId="0" borderId="0" xfId="0" applyNumberFormat="1" applyFont="1" applyFill="1" applyAlignment="1" applyProtection="1">
      <alignment horizontal="left"/>
    </xf>
    <xf numFmtId="3" fontId="7" fillId="0" borderId="0" xfId="0" applyNumberFormat="1" applyFont="1" applyFill="1" applyAlignment="1" applyProtection="1">
      <alignment horizontal="left"/>
    </xf>
    <xf numFmtId="0" fontId="20" fillId="0" borderId="0" xfId="0" applyFont="1" applyAlignment="1">
      <alignment horizontal="center"/>
    </xf>
    <xf numFmtId="0" fontId="21" fillId="2" borderId="2" xfId="3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2" fillId="0" borderId="0" xfId="0" applyFont="1" applyAlignment="1">
      <alignment horizontal="justify" vertical="center" wrapText="1" readingOrder="1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9" fillId="2" borderId="2" xfId="3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 readingOrder="1"/>
    </xf>
    <xf numFmtId="0" fontId="26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23" fillId="2" borderId="3" xfId="4" quotePrefix="1" applyFont="1" applyFill="1" applyBorder="1" applyAlignment="1">
      <alignment horizontal="center" vertical="center" wrapText="1"/>
    </xf>
    <xf numFmtId="0" fontId="23" fillId="2" borderId="6" xfId="4" quotePrefix="1" applyFont="1" applyFill="1" applyBorder="1" applyAlignment="1">
      <alignment horizontal="center" vertical="center" wrapText="1"/>
    </xf>
    <xf numFmtId="2" fontId="23" fillId="2" borderId="3" xfId="4" quotePrefix="1" applyNumberFormat="1" applyFont="1" applyFill="1" applyBorder="1" applyAlignment="1">
      <alignment horizontal="center" vertical="center" wrapText="1"/>
    </xf>
    <xf numFmtId="2" fontId="23" fillId="2" borderId="6" xfId="4" quotePrefix="1" applyNumberFormat="1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17" fillId="2" borderId="2" xfId="4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 readingOrder="1"/>
    </xf>
    <xf numFmtId="0" fontId="2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left" wrapText="1"/>
    </xf>
    <xf numFmtId="0" fontId="4" fillId="0" borderId="0" xfId="0" applyNumberFormat="1" applyFont="1" applyFill="1" applyAlignment="1" applyProtection="1">
      <alignment horizontal="center"/>
    </xf>
    <xf numFmtId="0" fontId="29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NumberFormat="1" applyFont="1" applyFill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5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" fontId="4" fillId="0" borderId="2" xfId="0" applyNumberFormat="1" applyFont="1" applyFill="1" applyBorder="1" applyAlignment="1">
      <alignment horizontal="center" vertical="center" wrapText="1" readingOrder="1"/>
    </xf>
    <xf numFmtId="1" fontId="14" fillId="0" borderId="2" xfId="0" applyNumberFormat="1" applyFont="1" applyBorder="1" applyAlignment="1">
      <alignment horizontal="center" vertical="center" wrapText="1" readingOrder="1"/>
    </xf>
    <xf numFmtId="2" fontId="7" fillId="0" borderId="3" xfId="0" quotePrefix="1" applyNumberFormat="1" applyFont="1" applyFill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 readingOrder="1"/>
    </xf>
    <xf numFmtId="0" fontId="7" fillId="0" borderId="6" xfId="0" applyFont="1" applyFill="1" applyBorder="1" applyAlignment="1">
      <alignment horizontal="center" vertical="center" wrapText="1" readingOrder="1"/>
    </xf>
    <xf numFmtId="3" fontId="4" fillId="0" borderId="2" xfId="0" applyNumberFormat="1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 vertical="center" wrapText="1" readingOrder="1"/>
    </xf>
    <xf numFmtId="0" fontId="25" fillId="0" borderId="6" xfId="0" applyFont="1" applyFill="1" applyBorder="1" applyAlignment="1">
      <alignment horizontal="center" vertical="center" wrapText="1" readingOrder="1"/>
    </xf>
    <xf numFmtId="0" fontId="21" fillId="2" borderId="0" xfId="4" applyFont="1" applyFill="1" applyBorder="1" applyAlignment="1">
      <alignment horizontal="center"/>
    </xf>
    <xf numFmtId="3" fontId="4" fillId="0" borderId="2" xfId="0" applyNumberFormat="1" applyFont="1" applyFill="1" applyBorder="1" applyAlignment="1" applyProtection="1">
      <alignment horizontal="center" vertical="center" wrapText="1" readingOrder="1"/>
    </xf>
  </cellXfs>
  <cellStyles count="6">
    <cellStyle name="Звичайний 2" xfId="1"/>
    <cellStyle name="Звичайний_Додаток _ 3 зм_ни 4575" xfId="2"/>
    <cellStyle name="Обычный" xfId="0" builtinId="0"/>
    <cellStyle name="Обычный 2" xfId="5"/>
    <cellStyle name="Обычный_Додаток 1" xfId="3"/>
    <cellStyle name="Обычный_Додаток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topLeftCell="A85" workbookViewId="0">
      <selection activeCell="B88" sqref="B88"/>
    </sheetView>
  </sheetViews>
  <sheetFormatPr defaultRowHeight="12.75"/>
  <cols>
    <col min="1" max="1" width="16.140625" style="30" customWidth="1"/>
    <col min="2" max="2" width="82.7109375" style="28" customWidth="1"/>
    <col min="3" max="3" width="17.7109375" style="33" customWidth="1"/>
    <col min="4" max="4" width="18" style="30" customWidth="1"/>
    <col min="5" max="5" width="15.5703125" style="30" customWidth="1"/>
    <col min="6" max="6" width="18.140625" style="30" customWidth="1"/>
    <col min="7" max="16384" width="9.140625" style="28"/>
  </cols>
  <sheetData>
    <row r="1" spans="1:6" ht="29.25" customHeight="1">
      <c r="C1" s="45"/>
      <c r="D1" s="84" t="s">
        <v>0</v>
      </c>
      <c r="E1" s="85"/>
      <c r="F1" s="85"/>
    </row>
    <row r="2" spans="1:6" ht="24.75" customHeight="1">
      <c r="C2" s="203" t="s">
        <v>47</v>
      </c>
      <c r="D2" s="203"/>
      <c r="E2" s="203"/>
      <c r="F2" s="203"/>
    </row>
    <row r="3" spans="1:6" ht="45" customHeight="1">
      <c r="C3" s="204" t="s">
        <v>209</v>
      </c>
      <c r="D3" s="204"/>
      <c r="E3" s="204"/>
      <c r="F3" s="204"/>
    </row>
    <row r="4" spans="1:6" ht="21.75" customHeight="1">
      <c r="C4" s="203" t="s">
        <v>208</v>
      </c>
      <c r="D4" s="203"/>
      <c r="E4" s="203"/>
      <c r="F4" s="203"/>
    </row>
    <row r="5" spans="1:6" ht="45" customHeight="1">
      <c r="A5" s="205" t="s">
        <v>129</v>
      </c>
      <c r="B5" s="206"/>
      <c r="C5" s="206"/>
      <c r="D5" s="206"/>
      <c r="E5" s="206"/>
      <c r="F5" s="206"/>
    </row>
    <row r="6" spans="1:6" ht="36.75" customHeight="1">
      <c r="A6" s="47">
        <v>11507000000</v>
      </c>
      <c r="B6" s="30"/>
      <c r="C6" s="30"/>
    </row>
    <row r="7" spans="1:6" ht="19.5" customHeight="1">
      <c r="A7" s="43" t="s">
        <v>206</v>
      </c>
      <c r="B7" s="30"/>
      <c r="C7" s="30"/>
    </row>
    <row r="8" spans="1:6">
      <c r="F8" s="30" t="s">
        <v>225</v>
      </c>
    </row>
    <row r="9" spans="1:6" s="35" customFormat="1" ht="15">
      <c r="A9" s="207" t="s">
        <v>1</v>
      </c>
      <c r="B9" s="207" t="s">
        <v>2</v>
      </c>
      <c r="C9" s="207" t="s">
        <v>3</v>
      </c>
      <c r="D9" s="207" t="s">
        <v>4</v>
      </c>
      <c r="E9" s="207" t="s">
        <v>5</v>
      </c>
      <c r="F9" s="207"/>
    </row>
    <row r="10" spans="1:6" s="35" customFormat="1" ht="15">
      <c r="A10" s="207"/>
      <c r="B10" s="207"/>
      <c r="C10" s="207"/>
      <c r="D10" s="207"/>
      <c r="E10" s="207" t="s">
        <v>6</v>
      </c>
      <c r="F10" s="207" t="s">
        <v>7</v>
      </c>
    </row>
    <row r="11" spans="1:6" s="35" customFormat="1" ht="25.5" customHeight="1">
      <c r="A11" s="207"/>
      <c r="B11" s="207"/>
      <c r="C11" s="207"/>
      <c r="D11" s="207"/>
      <c r="E11" s="207"/>
      <c r="F11" s="207"/>
    </row>
    <row r="12" spans="1:6">
      <c r="A12" s="31">
        <v>1</v>
      </c>
      <c r="B12" s="31">
        <v>2</v>
      </c>
      <c r="C12" s="31">
        <v>3</v>
      </c>
      <c r="D12" s="31">
        <v>4</v>
      </c>
      <c r="E12" s="31">
        <v>5</v>
      </c>
      <c r="F12" s="31">
        <v>6</v>
      </c>
    </row>
    <row r="13" spans="1:6" s="39" customFormat="1" ht="39" customHeight="1">
      <c r="A13" s="36">
        <v>10000000</v>
      </c>
      <c r="B13" s="37" t="s">
        <v>8</v>
      </c>
      <c r="C13" s="38">
        <v>21362311</v>
      </c>
      <c r="D13" s="38">
        <v>21360126</v>
      </c>
      <c r="E13" s="38">
        <v>2185</v>
      </c>
      <c r="F13" s="38">
        <v>0</v>
      </c>
    </row>
    <row r="14" spans="1:6" s="39" customFormat="1" ht="39" customHeight="1">
      <c r="A14" s="36">
        <v>11000000</v>
      </c>
      <c r="B14" s="37" t="s">
        <v>9</v>
      </c>
      <c r="C14" s="38">
        <v>11240941</v>
      </c>
      <c r="D14" s="38">
        <v>11240941</v>
      </c>
      <c r="E14" s="38">
        <v>0</v>
      </c>
      <c r="F14" s="38">
        <v>0</v>
      </c>
    </row>
    <row r="15" spans="1:6" s="39" customFormat="1" ht="39" customHeight="1">
      <c r="A15" s="36">
        <v>11010000</v>
      </c>
      <c r="B15" s="37" t="s">
        <v>10</v>
      </c>
      <c r="C15" s="38">
        <v>11240280</v>
      </c>
      <c r="D15" s="38">
        <v>11240280</v>
      </c>
      <c r="E15" s="38">
        <v>0</v>
      </c>
      <c r="F15" s="38">
        <v>0</v>
      </c>
    </row>
    <row r="16" spans="1:6" s="39" customFormat="1" ht="39" customHeight="1">
      <c r="A16" s="40">
        <v>11010100</v>
      </c>
      <c r="B16" s="41" t="s">
        <v>11</v>
      </c>
      <c r="C16" s="42">
        <v>8260800</v>
      </c>
      <c r="D16" s="42">
        <v>8260800</v>
      </c>
      <c r="E16" s="42">
        <v>0</v>
      </c>
      <c r="F16" s="42">
        <v>0</v>
      </c>
    </row>
    <row r="17" spans="1:6" s="39" customFormat="1" ht="39" customHeight="1">
      <c r="A17" s="40">
        <v>11010400</v>
      </c>
      <c r="B17" s="41" t="s">
        <v>12</v>
      </c>
      <c r="C17" s="42">
        <v>2820410</v>
      </c>
      <c r="D17" s="42">
        <v>2820410</v>
      </c>
      <c r="E17" s="42">
        <v>0</v>
      </c>
      <c r="F17" s="42">
        <v>0</v>
      </c>
    </row>
    <row r="18" spans="1:6" s="39" customFormat="1" ht="39" customHeight="1">
      <c r="A18" s="40">
        <v>11010500</v>
      </c>
      <c r="B18" s="41" t="s">
        <v>13</v>
      </c>
      <c r="C18" s="42">
        <v>159070</v>
      </c>
      <c r="D18" s="42">
        <v>159070</v>
      </c>
      <c r="E18" s="42">
        <v>0</v>
      </c>
      <c r="F18" s="42">
        <v>0</v>
      </c>
    </row>
    <row r="19" spans="1:6" s="39" customFormat="1" ht="39" customHeight="1">
      <c r="A19" s="36">
        <v>11020000</v>
      </c>
      <c r="B19" s="37" t="s">
        <v>14</v>
      </c>
      <c r="C19" s="38">
        <v>661</v>
      </c>
      <c r="D19" s="38">
        <v>661</v>
      </c>
      <c r="E19" s="38">
        <v>0</v>
      </c>
      <c r="F19" s="38">
        <v>0</v>
      </c>
    </row>
    <row r="20" spans="1:6" s="39" customFormat="1" ht="39" customHeight="1">
      <c r="A20" s="40">
        <v>11020200</v>
      </c>
      <c r="B20" s="41" t="s">
        <v>15</v>
      </c>
      <c r="C20" s="42">
        <v>661</v>
      </c>
      <c r="D20" s="42">
        <v>661</v>
      </c>
      <c r="E20" s="42">
        <v>0</v>
      </c>
      <c r="F20" s="42">
        <v>0</v>
      </c>
    </row>
    <row r="21" spans="1:6" s="39" customFormat="1" ht="39" customHeight="1">
      <c r="A21" s="36">
        <v>13000000</v>
      </c>
      <c r="B21" s="37" t="s">
        <v>130</v>
      </c>
      <c r="C21" s="38">
        <v>15945</v>
      </c>
      <c r="D21" s="38">
        <v>15945</v>
      </c>
      <c r="E21" s="38">
        <v>0</v>
      </c>
      <c r="F21" s="38">
        <v>0</v>
      </c>
    </row>
    <row r="22" spans="1:6" s="39" customFormat="1" ht="39" customHeight="1">
      <c r="A22" s="36">
        <v>13010000</v>
      </c>
      <c r="B22" s="37" t="s">
        <v>131</v>
      </c>
      <c r="C22" s="38">
        <v>2455</v>
      </c>
      <c r="D22" s="38">
        <v>2455</v>
      </c>
      <c r="E22" s="38">
        <v>0</v>
      </c>
      <c r="F22" s="38">
        <v>0</v>
      </c>
    </row>
    <row r="23" spans="1:6" s="39" customFormat="1" ht="55.5" customHeight="1">
      <c r="A23" s="40">
        <v>13010200</v>
      </c>
      <c r="B23" s="41" t="s">
        <v>132</v>
      </c>
      <c r="C23" s="42">
        <v>2455</v>
      </c>
      <c r="D23" s="42">
        <v>2455</v>
      </c>
      <c r="E23" s="42">
        <v>0</v>
      </c>
      <c r="F23" s="42">
        <v>0</v>
      </c>
    </row>
    <row r="24" spans="1:6" s="39" customFormat="1" ht="39" customHeight="1">
      <c r="A24" s="36">
        <v>13030000</v>
      </c>
      <c r="B24" s="37" t="s">
        <v>133</v>
      </c>
      <c r="C24" s="38">
        <v>13490</v>
      </c>
      <c r="D24" s="38">
        <v>13490</v>
      </c>
      <c r="E24" s="38">
        <v>0</v>
      </c>
      <c r="F24" s="38">
        <v>0</v>
      </c>
    </row>
    <row r="25" spans="1:6" s="39" customFormat="1" ht="39" customHeight="1">
      <c r="A25" s="40">
        <v>13030100</v>
      </c>
      <c r="B25" s="41" t="s">
        <v>134</v>
      </c>
      <c r="C25" s="42">
        <v>13490</v>
      </c>
      <c r="D25" s="42">
        <v>13490</v>
      </c>
      <c r="E25" s="42">
        <v>0</v>
      </c>
      <c r="F25" s="42">
        <v>0</v>
      </c>
    </row>
    <row r="26" spans="1:6" s="39" customFormat="1" ht="39" customHeight="1">
      <c r="A26" s="36">
        <v>14000000</v>
      </c>
      <c r="B26" s="37" t="s">
        <v>16</v>
      </c>
      <c r="C26" s="38">
        <v>3017471</v>
      </c>
      <c r="D26" s="38">
        <v>3017471</v>
      </c>
      <c r="E26" s="38">
        <v>0</v>
      </c>
      <c r="F26" s="38">
        <v>0</v>
      </c>
    </row>
    <row r="27" spans="1:6" s="39" customFormat="1" ht="39" customHeight="1">
      <c r="A27" s="36">
        <v>14020000</v>
      </c>
      <c r="B27" s="37" t="s">
        <v>135</v>
      </c>
      <c r="C27" s="38">
        <v>544011</v>
      </c>
      <c r="D27" s="38">
        <v>544011</v>
      </c>
      <c r="E27" s="38">
        <v>0</v>
      </c>
      <c r="F27" s="38">
        <v>0</v>
      </c>
    </row>
    <row r="28" spans="1:6" s="39" customFormat="1" ht="39" customHeight="1">
      <c r="A28" s="40">
        <v>14021900</v>
      </c>
      <c r="B28" s="41" t="s">
        <v>17</v>
      </c>
      <c r="C28" s="42">
        <v>544011</v>
      </c>
      <c r="D28" s="42">
        <v>544011</v>
      </c>
      <c r="E28" s="42">
        <v>0</v>
      </c>
      <c r="F28" s="42">
        <v>0</v>
      </c>
    </row>
    <row r="29" spans="1:6" s="39" customFormat="1" ht="39" customHeight="1">
      <c r="A29" s="36">
        <v>14030000</v>
      </c>
      <c r="B29" s="37" t="s">
        <v>18</v>
      </c>
      <c r="C29" s="38">
        <v>2288603</v>
      </c>
      <c r="D29" s="38">
        <v>2288603</v>
      </c>
      <c r="E29" s="38">
        <v>0</v>
      </c>
      <c r="F29" s="38">
        <v>0</v>
      </c>
    </row>
    <row r="30" spans="1:6" s="39" customFormat="1" ht="39" customHeight="1">
      <c r="A30" s="40">
        <v>14031900</v>
      </c>
      <c r="B30" s="41" t="s">
        <v>17</v>
      </c>
      <c r="C30" s="42">
        <v>2288603</v>
      </c>
      <c r="D30" s="42">
        <v>2288603</v>
      </c>
      <c r="E30" s="42">
        <v>0</v>
      </c>
      <c r="F30" s="42">
        <v>0</v>
      </c>
    </row>
    <row r="31" spans="1:6" s="39" customFormat="1" ht="39" customHeight="1">
      <c r="A31" s="40">
        <v>14040000</v>
      </c>
      <c r="B31" s="41" t="s">
        <v>136</v>
      </c>
      <c r="C31" s="42">
        <v>184857</v>
      </c>
      <c r="D31" s="42">
        <v>184857</v>
      </c>
      <c r="E31" s="42">
        <v>0</v>
      </c>
      <c r="F31" s="42">
        <v>0</v>
      </c>
    </row>
    <row r="32" spans="1:6" s="39" customFormat="1" ht="39" customHeight="1">
      <c r="A32" s="36">
        <v>18000000</v>
      </c>
      <c r="B32" s="37" t="s">
        <v>137</v>
      </c>
      <c r="C32" s="38">
        <v>7085769</v>
      </c>
      <c r="D32" s="38">
        <v>7085769</v>
      </c>
      <c r="E32" s="38">
        <v>0</v>
      </c>
      <c r="F32" s="38">
        <v>0</v>
      </c>
    </row>
    <row r="33" spans="1:6" s="39" customFormat="1" ht="39" customHeight="1">
      <c r="A33" s="36">
        <v>18010000</v>
      </c>
      <c r="B33" s="37" t="s">
        <v>138</v>
      </c>
      <c r="C33" s="38">
        <v>2684088</v>
      </c>
      <c r="D33" s="38">
        <v>2684088</v>
      </c>
      <c r="E33" s="38">
        <v>0</v>
      </c>
      <c r="F33" s="38">
        <v>0</v>
      </c>
    </row>
    <row r="34" spans="1:6" s="39" customFormat="1" ht="39" customHeight="1">
      <c r="A34" s="40">
        <v>18010100</v>
      </c>
      <c r="B34" s="41" t="s">
        <v>139</v>
      </c>
      <c r="C34" s="42">
        <v>33185</v>
      </c>
      <c r="D34" s="42">
        <v>33185</v>
      </c>
      <c r="E34" s="42">
        <v>0</v>
      </c>
      <c r="F34" s="42">
        <v>0</v>
      </c>
    </row>
    <row r="35" spans="1:6" s="39" customFormat="1" ht="39" customHeight="1">
      <c r="A35" s="40">
        <v>18010200</v>
      </c>
      <c r="B35" s="41" t="s">
        <v>140</v>
      </c>
      <c r="C35" s="42">
        <v>163687</v>
      </c>
      <c r="D35" s="42">
        <v>163687</v>
      </c>
      <c r="E35" s="42">
        <v>0</v>
      </c>
      <c r="F35" s="42">
        <v>0</v>
      </c>
    </row>
    <row r="36" spans="1:6" s="39" customFormat="1" ht="39" customHeight="1">
      <c r="A36" s="40">
        <v>18010300</v>
      </c>
      <c r="B36" s="41" t="s">
        <v>141</v>
      </c>
      <c r="C36" s="42">
        <v>23846</v>
      </c>
      <c r="D36" s="42">
        <v>23846</v>
      </c>
      <c r="E36" s="42">
        <v>0</v>
      </c>
      <c r="F36" s="42">
        <v>0</v>
      </c>
    </row>
    <row r="37" spans="1:6" s="39" customFormat="1" ht="39" customHeight="1">
      <c r="A37" s="40">
        <v>18010400</v>
      </c>
      <c r="B37" s="41" t="s">
        <v>142</v>
      </c>
      <c r="C37" s="42">
        <v>317013</v>
      </c>
      <c r="D37" s="42">
        <v>317013</v>
      </c>
      <c r="E37" s="42">
        <v>0</v>
      </c>
      <c r="F37" s="42">
        <v>0</v>
      </c>
    </row>
    <row r="38" spans="1:6" s="39" customFormat="1" ht="39" customHeight="1">
      <c r="A38" s="40">
        <v>18010500</v>
      </c>
      <c r="B38" s="41" t="s">
        <v>143</v>
      </c>
      <c r="C38" s="42">
        <v>261610</v>
      </c>
      <c r="D38" s="42">
        <v>261610</v>
      </c>
      <c r="E38" s="42">
        <v>0</v>
      </c>
      <c r="F38" s="42">
        <v>0</v>
      </c>
    </row>
    <row r="39" spans="1:6" s="39" customFormat="1" ht="39" customHeight="1">
      <c r="A39" s="40">
        <v>18010600</v>
      </c>
      <c r="B39" s="41" t="s">
        <v>144</v>
      </c>
      <c r="C39" s="42">
        <v>1206200</v>
      </c>
      <c r="D39" s="42">
        <v>1206200</v>
      </c>
      <c r="E39" s="42">
        <v>0</v>
      </c>
      <c r="F39" s="42">
        <v>0</v>
      </c>
    </row>
    <row r="40" spans="1:6" s="39" customFormat="1" ht="39" customHeight="1">
      <c r="A40" s="40">
        <v>18010700</v>
      </c>
      <c r="B40" s="41" t="s">
        <v>145</v>
      </c>
      <c r="C40" s="42">
        <v>323436</v>
      </c>
      <c r="D40" s="42">
        <v>323436</v>
      </c>
      <c r="E40" s="42">
        <v>0</v>
      </c>
      <c r="F40" s="42">
        <v>0</v>
      </c>
    </row>
    <row r="41" spans="1:6" s="39" customFormat="1" ht="39" customHeight="1">
      <c r="A41" s="40">
        <v>18010900</v>
      </c>
      <c r="B41" s="41" t="s">
        <v>146</v>
      </c>
      <c r="C41" s="42">
        <v>330111</v>
      </c>
      <c r="D41" s="42">
        <v>330111</v>
      </c>
      <c r="E41" s="42">
        <v>0</v>
      </c>
      <c r="F41" s="42">
        <v>0</v>
      </c>
    </row>
    <row r="42" spans="1:6" s="39" customFormat="1" ht="39" customHeight="1">
      <c r="A42" s="40">
        <v>18011100</v>
      </c>
      <c r="B42" s="41" t="s">
        <v>147</v>
      </c>
      <c r="C42" s="42">
        <v>25000</v>
      </c>
      <c r="D42" s="42">
        <v>25000</v>
      </c>
      <c r="E42" s="42">
        <v>0</v>
      </c>
      <c r="F42" s="42">
        <v>0</v>
      </c>
    </row>
    <row r="43" spans="1:6" s="39" customFormat="1" ht="39" customHeight="1">
      <c r="A43" s="36">
        <v>18030000</v>
      </c>
      <c r="B43" s="37" t="s">
        <v>19</v>
      </c>
      <c r="C43" s="38">
        <v>5879</v>
      </c>
      <c r="D43" s="38">
        <v>5879</v>
      </c>
      <c r="E43" s="38">
        <v>0</v>
      </c>
      <c r="F43" s="38">
        <v>0</v>
      </c>
    </row>
    <row r="44" spans="1:6" s="39" customFormat="1" ht="39" customHeight="1">
      <c r="A44" s="40">
        <v>18030200</v>
      </c>
      <c r="B44" s="41" t="s">
        <v>20</v>
      </c>
      <c r="C44" s="42">
        <v>5879</v>
      </c>
      <c r="D44" s="42">
        <v>5879</v>
      </c>
      <c r="E44" s="42">
        <v>0</v>
      </c>
      <c r="F44" s="42">
        <v>0</v>
      </c>
    </row>
    <row r="45" spans="1:6" s="39" customFormat="1" ht="39" customHeight="1">
      <c r="A45" s="36">
        <v>18050000</v>
      </c>
      <c r="B45" s="37" t="s">
        <v>21</v>
      </c>
      <c r="C45" s="38">
        <v>4395802</v>
      </c>
      <c r="D45" s="38">
        <v>4395802</v>
      </c>
      <c r="E45" s="38">
        <v>0</v>
      </c>
      <c r="F45" s="38">
        <v>0</v>
      </c>
    </row>
    <row r="46" spans="1:6" s="39" customFormat="1" ht="39" customHeight="1">
      <c r="A46" s="40">
        <v>18050300</v>
      </c>
      <c r="B46" s="41" t="s">
        <v>22</v>
      </c>
      <c r="C46" s="42">
        <v>125130</v>
      </c>
      <c r="D46" s="42">
        <v>125130</v>
      </c>
      <c r="E46" s="42">
        <v>0</v>
      </c>
      <c r="F46" s="42">
        <v>0</v>
      </c>
    </row>
    <row r="47" spans="1:6" s="39" customFormat="1" ht="39" customHeight="1">
      <c r="A47" s="40">
        <v>18050400</v>
      </c>
      <c r="B47" s="41" t="s">
        <v>23</v>
      </c>
      <c r="C47" s="42">
        <v>1464361</v>
      </c>
      <c r="D47" s="42">
        <v>1464361</v>
      </c>
      <c r="E47" s="42">
        <v>0</v>
      </c>
      <c r="F47" s="42">
        <v>0</v>
      </c>
    </row>
    <row r="48" spans="1:6" s="39" customFormat="1" ht="67.5" customHeight="1">
      <c r="A48" s="40">
        <v>18050500</v>
      </c>
      <c r="B48" s="41" t="s">
        <v>148</v>
      </c>
      <c r="C48" s="42">
        <v>2806311</v>
      </c>
      <c r="D48" s="42">
        <v>2806311</v>
      </c>
      <c r="E48" s="42">
        <v>0</v>
      </c>
      <c r="F48" s="42">
        <v>0</v>
      </c>
    </row>
    <row r="49" spans="1:6" s="39" customFormat="1" ht="39" customHeight="1">
      <c r="A49" s="36">
        <v>19000000</v>
      </c>
      <c r="B49" s="37" t="s">
        <v>149</v>
      </c>
      <c r="C49" s="38">
        <v>2185</v>
      </c>
      <c r="D49" s="38">
        <v>0</v>
      </c>
      <c r="E49" s="38">
        <v>2185</v>
      </c>
      <c r="F49" s="38">
        <v>0</v>
      </c>
    </row>
    <row r="50" spans="1:6" s="39" customFormat="1" ht="39" customHeight="1">
      <c r="A50" s="36">
        <v>19010000</v>
      </c>
      <c r="B50" s="37" t="s">
        <v>150</v>
      </c>
      <c r="C50" s="38">
        <v>2185</v>
      </c>
      <c r="D50" s="38">
        <v>0</v>
      </c>
      <c r="E50" s="38">
        <v>2185</v>
      </c>
      <c r="F50" s="38">
        <v>0</v>
      </c>
    </row>
    <row r="51" spans="1:6" s="39" customFormat="1" ht="61.5" customHeight="1">
      <c r="A51" s="40">
        <v>19010100</v>
      </c>
      <c r="B51" s="41" t="s">
        <v>151</v>
      </c>
      <c r="C51" s="42">
        <v>1045</v>
      </c>
      <c r="D51" s="42">
        <v>0</v>
      </c>
      <c r="E51" s="42">
        <v>1045</v>
      </c>
      <c r="F51" s="42">
        <v>0</v>
      </c>
    </row>
    <row r="52" spans="1:6" s="39" customFormat="1" ht="58.5" customHeight="1">
      <c r="A52" s="40">
        <v>19010300</v>
      </c>
      <c r="B52" s="41" t="s">
        <v>152</v>
      </c>
      <c r="C52" s="42">
        <v>1140</v>
      </c>
      <c r="D52" s="42">
        <v>0</v>
      </c>
      <c r="E52" s="42">
        <v>1140</v>
      </c>
      <c r="F52" s="42">
        <v>0</v>
      </c>
    </row>
    <row r="53" spans="1:6" s="39" customFormat="1" ht="39" customHeight="1">
      <c r="A53" s="36">
        <v>20000000</v>
      </c>
      <c r="B53" s="37" t="s">
        <v>24</v>
      </c>
      <c r="C53" s="38">
        <v>367388</v>
      </c>
      <c r="D53" s="38">
        <v>117388</v>
      </c>
      <c r="E53" s="38">
        <v>250000</v>
      </c>
      <c r="F53" s="38">
        <v>0</v>
      </c>
    </row>
    <row r="54" spans="1:6" s="39" customFormat="1" ht="39" customHeight="1">
      <c r="A54" s="36">
        <v>21000000</v>
      </c>
      <c r="B54" s="37" t="s">
        <v>25</v>
      </c>
      <c r="C54" s="38">
        <v>34950</v>
      </c>
      <c r="D54" s="38">
        <v>34950</v>
      </c>
      <c r="E54" s="38">
        <v>0</v>
      </c>
      <c r="F54" s="38">
        <v>0</v>
      </c>
    </row>
    <row r="55" spans="1:6" s="39" customFormat="1" ht="39" customHeight="1">
      <c r="A55" s="36">
        <v>21080000</v>
      </c>
      <c r="B55" s="37" t="s">
        <v>26</v>
      </c>
      <c r="C55" s="38">
        <v>34950</v>
      </c>
      <c r="D55" s="38">
        <v>34950</v>
      </c>
      <c r="E55" s="38">
        <v>0</v>
      </c>
      <c r="F55" s="38">
        <v>0</v>
      </c>
    </row>
    <row r="56" spans="1:6" s="39" customFormat="1" ht="39" customHeight="1">
      <c r="A56" s="40">
        <v>21081100</v>
      </c>
      <c r="B56" s="41" t="s">
        <v>27</v>
      </c>
      <c r="C56" s="42">
        <v>740</v>
      </c>
      <c r="D56" s="42">
        <v>740</v>
      </c>
      <c r="E56" s="42">
        <v>0</v>
      </c>
      <c r="F56" s="42">
        <v>0</v>
      </c>
    </row>
    <row r="57" spans="1:6" s="39" customFormat="1" ht="39" customHeight="1">
      <c r="A57" s="40">
        <v>21081500</v>
      </c>
      <c r="B57" s="41" t="s">
        <v>153</v>
      </c>
      <c r="C57" s="42">
        <v>34210</v>
      </c>
      <c r="D57" s="42">
        <v>34210</v>
      </c>
      <c r="E57" s="42">
        <v>0</v>
      </c>
      <c r="F57" s="42">
        <v>0</v>
      </c>
    </row>
    <row r="58" spans="1:6" s="39" customFormat="1" ht="39" customHeight="1">
      <c r="A58" s="36">
        <v>22000000</v>
      </c>
      <c r="B58" s="37" t="s">
        <v>28</v>
      </c>
      <c r="C58" s="38">
        <v>66853</v>
      </c>
      <c r="D58" s="38">
        <v>66853</v>
      </c>
      <c r="E58" s="38">
        <v>0</v>
      </c>
      <c r="F58" s="38">
        <v>0</v>
      </c>
    </row>
    <row r="59" spans="1:6" s="39" customFormat="1" ht="39" customHeight="1">
      <c r="A59" s="36">
        <v>22010000</v>
      </c>
      <c r="B59" s="37" t="s">
        <v>29</v>
      </c>
      <c r="C59" s="38">
        <v>56712</v>
      </c>
      <c r="D59" s="38">
        <v>56712</v>
      </c>
      <c r="E59" s="38">
        <v>0</v>
      </c>
      <c r="F59" s="38">
        <v>0</v>
      </c>
    </row>
    <row r="60" spans="1:6" s="39" customFormat="1" ht="39" customHeight="1">
      <c r="A60" s="40">
        <v>22010300</v>
      </c>
      <c r="B60" s="41" t="s">
        <v>154</v>
      </c>
      <c r="C60" s="42">
        <v>10140</v>
      </c>
      <c r="D60" s="42">
        <v>10140</v>
      </c>
      <c r="E60" s="42">
        <v>0</v>
      </c>
      <c r="F60" s="42">
        <v>0</v>
      </c>
    </row>
    <row r="61" spans="1:6" s="39" customFormat="1" ht="39" customHeight="1">
      <c r="A61" s="40">
        <v>22012500</v>
      </c>
      <c r="B61" s="41" t="s">
        <v>30</v>
      </c>
      <c r="C61" s="42">
        <v>4292</v>
      </c>
      <c r="D61" s="42">
        <v>4292</v>
      </c>
      <c r="E61" s="42">
        <v>0</v>
      </c>
      <c r="F61" s="42">
        <v>0</v>
      </c>
    </row>
    <row r="62" spans="1:6" s="39" customFormat="1" ht="39" customHeight="1">
      <c r="A62" s="40">
        <v>22012600</v>
      </c>
      <c r="B62" s="41" t="s">
        <v>155</v>
      </c>
      <c r="C62" s="42">
        <v>42280</v>
      </c>
      <c r="D62" s="42">
        <v>42280</v>
      </c>
      <c r="E62" s="42">
        <v>0</v>
      </c>
      <c r="F62" s="42">
        <v>0</v>
      </c>
    </row>
    <row r="63" spans="1:6" s="39" customFormat="1" ht="39" customHeight="1">
      <c r="A63" s="36">
        <v>22080000</v>
      </c>
      <c r="B63" s="37" t="s">
        <v>31</v>
      </c>
      <c r="C63" s="38">
        <v>3300</v>
      </c>
      <c r="D63" s="38">
        <v>3300</v>
      </c>
      <c r="E63" s="38">
        <v>0</v>
      </c>
      <c r="F63" s="38">
        <v>0</v>
      </c>
    </row>
    <row r="64" spans="1:6" s="39" customFormat="1" ht="39" customHeight="1">
      <c r="A64" s="40">
        <v>22080400</v>
      </c>
      <c r="B64" s="41" t="s">
        <v>32</v>
      </c>
      <c r="C64" s="42">
        <v>3300</v>
      </c>
      <c r="D64" s="42">
        <v>3300</v>
      </c>
      <c r="E64" s="42">
        <v>0</v>
      </c>
      <c r="F64" s="42">
        <v>0</v>
      </c>
    </row>
    <row r="65" spans="1:6" s="39" customFormat="1" ht="39" customHeight="1">
      <c r="A65" s="36">
        <v>22090000</v>
      </c>
      <c r="B65" s="37" t="s">
        <v>33</v>
      </c>
      <c r="C65" s="38">
        <v>841</v>
      </c>
      <c r="D65" s="38">
        <v>841</v>
      </c>
      <c r="E65" s="38">
        <v>0</v>
      </c>
      <c r="F65" s="38">
        <v>0</v>
      </c>
    </row>
    <row r="66" spans="1:6" s="39" customFormat="1" ht="39" customHeight="1">
      <c r="A66" s="40">
        <v>22090100</v>
      </c>
      <c r="B66" s="41" t="s">
        <v>34</v>
      </c>
      <c r="C66" s="42">
        <v>58</v>
      </c>
      <c r="D66" s="42">
        <v>58</v>
      </c>
      <c r="E66" s="42">
        <v>0</v>
      </c>
      <c r="F66" s="42">
        <v>0</v>
      </c>
    </row>
    <row r="67" spans="1:6" s="39" customFormat="1" ht="39" customHeight="1">
      <c r="A67" s="40">
        <v>22090200</v>
      </c>
      <c r="B67" s="41" t="s">
        <v>156</v>
      </c>
      <c r="C67" s="42">
        <v>20</v>
      </c>
      <c r="D67" s="42">
        <v>20</v>
      </c>
      <c r="E67" s="42">
        <v>0</v>
      </c>
      <c r="F67" s="42">
        <v>0</v>
      </c>
    </row>
    <row r="68" spans="1:6" s="39" customFormat="1" ht="47.25" customHeight="1">
      <c r="A68" s="40">
        <v>22090400</v>
      </c>
      <c r="B68" s="41" t="s">
        <v>35</v>
      </c>
      <c r="C68" s="42">
        <v>763</v>
      </c>
      <c r="D68" s="42">
        <v>763</v>
      </c>
      <c r="E68" s="42">
        <v>0</v>
      </c>
      <c r="F68" s="42">
        <v>0</v>
      </c>
    </row>
    <row r="69" spans="1:6" s="39" customFormat="1" ht="80.25" customHeight="1">
      <c r="A69" s="40">
        <v>22130000</v>
      </c>
      <c r="B69" s="41" t="s">
        <v>157</v>
      </c>
      <c r="C69" s="42">
        <v>6000</v>
      </c>
      <c r="D69" s="42">
        <v>6000</v>
      </c>
      <c r="E69" s="42">
        <v>0</v>
      </c>
      <c r="F69" s="42">
        <v>0</v>
      </c>
    </row>
    <row r="70" spans="1:6" s="39" customFormat="1" ht="39" customHeight="1">
      <c r="A70" s="36">
        <v>24000000</v>
      </c>
      <c r="B70" s="37" t="s">
        <v>36</v>
      </c>
      <c r="C70" s="38">
        <v>15585</v>
      </c>
      <c r="D70" s="38">
        <v>15585</v>
      </c>
      <c r="E70" s="38">
        <v>0</v>
      </c>
      <c r="F70" s="38">
        <v>0</v>
      </c>
    </row>
    <row r="71" spans="1:6" s="39" customFormat="1" ht="39" customHeight="1">
      <c r="A71" s="36">
        <v>24060000</v>
      </c>
      <c r="B71" s="37" t="s">
        <v>26</v>
      </c>
      <c r="C71" s="38">
        <v>15585</v>
      </c>
      <c r="D71" s="38">
        <v>15585</v>
      </c>
      <c r="E71" s="38">
        <v>0</v>
      </c>
      <c r="F71" s="38">
        <v>0</v>
      </c>
    </row>
    <row r="72" spans="1:6" s="39" customFormat="1" ht="39" customHeight="1">
      <c r="A72" s="40">
        <v>24060300</v>
      </c>
      <c r="B72" s="41" t="s">
        <v>26</v>
      </c>
      <c r="C72" s="42">
        <v>15585</v>
      </c>
      <c r="D72" s="42">
        <v>15585</v>
      </c>
      <c r="E72" s="42">
        <v>0</v>
      </c>
      <c r="F72" s="42">
        <v>0</v>
      </c>
    </row>
    <row r="73" spans="1:6" s="39" customFormat="1" ht="39" customHeight="1">
      <c r="A73" s="36">
        <v>25000000</v>
      </c>
      <c r="B73" s="37" t="s">
        <v>37</v>
      </c>
      <c r="C73" s="38">
        <v>250000</v>
      </c>
      <c r="D73" s="38">
        <v>0</v>
      </c>
      <c r="E73" s="38">
        <v>250000</v>
      </c>
      <c r="F73" s="38">
        <v>0</v>
      </c>
    </row>
    <row r="74" spans="1:6" s="39" customFormat="1" ht="39" customHeight="1">
      <c r="A74" s="36">
        <v>25010000</v>
      </c>
      <c r="B74" s="37" t="s">
        <v>38</v>
      </c>
      <c r="C74" s="38">
        <v>250000</v>
      </c>
      <c r="D74" s="38">
        <v>0</v>
      </c>
      <c r="E74" s="38">
        <v>250000</v>
      </c>
      <c r="F74" s="38">
        <v>0</v>
      </c>
    </row>
    <row r="75" spans="1:6" s="39" customFormat="1" ht="39" customHeight="1">
      <c r="A75" s="40">
        <v>25010100</v>
      </c>
      <c r="B75" s="41" t="s">
        <v>39</v>
      </c>
      <c r="C75" s="42">
        <v>250000</v>
      </c>
      <c r="D75" s="42">
        <v>0</v>
      </c>
      <c r="E75" s="42">
        <v>250000</v>
      </c>
      <c r="F75" s="42">
        <v>0</v>
      </c>
    </row>
    <row r="76" spans="1:6" s="39" customFormat="1" ht="39" customHeight="1">
      <c r="A76" s="36"/>
      <c r="B76" s="37" t="s">
        <v>40</v>
      </c>
      <c r="C76" s="38">
        <v>21729699</v>
      </c>
      <c r="D76" s="38">
        <v>21477514</v>
      </c>
      <c r="E76" s="38">
        <v>252185</v>
      </c>
      <c r="F76" s="38">
        <v>0</v>
      </c>
    </row>
    <row r="77" spans="1:6" s="39" customFormat="1" ht="39" customHeight="1">
      <c r="A77" s="36">
        <v>40000000</v>
      </c>
      <c r="B77" s="37" t="s">
        <v>41</v>
      </c>
      <c r="C77" s="38">
        <v>10676313</v>
      </c>
      <c r="D77" s="38">
        <v>10676313</v>
      </c>
      <c r="E77" s="38">
        <v>0</v>
      </c>
      <c r="F77" s="38">
        <v>0</v>
      </c>
    </row>
    <row r="78" spans="1:6" s="39" customFormat="1" ht="39" customHeight="1">
      <c r="A78" s="36">
        <v>41000000</v>
      </c>
      <c r="B78" s="37" t="s">
        <v>42</v>
      </c>
      <c r="C78" s="38">
        <v>10676313</v>
      </c>
      <c r="D78" s="38">
        <v>10676313</v>
      </c>
      <c r="E78" s="38">
        <v>0</v>
      </c>
      <c r="F78" s="38">
        <v>0</v>
      </c>
    </row>
    <row r="79" spans="1:6" s="39" customFormat="1" ht="39" customHeight="1">
      <c r="A79" s="36">
        <v>41020000</v>
      </c>
      <c r="B79" s="37" t="s">
        <v>43</v>
      </c>
      <c r="C79" s="38">
        <v>1502900</v>
      </c>
      <c r="D79" s="38">
        <v>1502900</v>
      </c>
      <c r="E79" s="38">
        <v>0</v>
      </c>
      <c r="F79" s="38">
        <v>0</v>
      </c>
    </row>
    <row r="80" spans="1:6" s="39" customFormat="1" ht="39" customHeight="1">
      <c r="A80" s="40">
        <v>41020100</v>
      </c>
      <c r="B80" s="41" t="s">
        <v>158</v>
      </c>
      <c r="C80" s="42">
        <v>1502900</v>
      </c>
      <c r="D80" s="42">
        <v>1502900</v>
      </c>
      <c r="E80" s="42">
        <v>0</v>
      </c>
      <c r="F80" s="42">
        <v>0</v>
      </c>
    </row>
    <row r="81" spans="1:6" s="39" customFormat="1" ht="39" customHeight="1">
      <c r="A81" s="36">
        <v>41030000</v>
      </c>
      <c r="B81" s="37" t="s">
        <v>159</v>
      </c>
      <c r="C81" s="38">
        <v>8405200</v>
      </c>
      <c r="D81" s="38">
        <v>8405200</v>
      </c>
      <c r="E81" s="38">
        <v>0</v>
      </c>
      <c r="F81" s="38">
        <v>0</v>
      </c>
    </row>
    <row r="82" spans="1:6" s="39" customFormat="1" ht="39" customHeight="1">
      <c r="A82" s="40">
        <v>41033900</v>
      </c>
      <c r="B82" s="41" t="s">
        <v>160</v>
      </c>
      <c r="C82" s="42">
        <v>7762000</v>
      </c>
      <c r="D82" s="42">
        <v>7762000</v>
      </c>
      <c r="E82" s="42">
        <v>0</v>
      </c>
      <c r="F82" s="42">
        <v>0</v>
      </c>
    </row>
    <row r="83" spans="1:6" s="39" customFormat="1" ht="39" customHeight="1">
      <c r="A83" s="40">
        <v>41034200</v>
      </c>
      <c r="B83" s="41" t="s">
        <v>161</v>
      </c>
      <c r="C83" s="42">
        <v>643200</v>
      </c>
      <c r="D83" s="42">
        <v>643200</v>
      </c>
      <c r="E83" s="42">
        <v>0</v>
      </c>
      <c r="F83" s="42">
        <v>0</v>
      </c>
    </row>
    <row r="84" spans="1:6" s="39" customFormat="1" ht="39" customHeight="1">
      <c r="A84" s="36">
        <v>41040000</v>
      </c>
      <c r="B84" s="37" t="s">
        <v>162</v>
      </c>
      <c r="C84" s="38">
        <v>564300</v>
      </c>
      <c r="D84" s="38">
        <v>564300</v>
      </c>
      <c r="E84" s="38">
        <v>0</v>
      </c>
      <c r="F84" s="38">
        <v>0</v>
      </c>
    </row>
    <row r="85" spans="1:6" s="39" customFormat="1" ht="71.25" customHeight="1">
      <c r="A85" s="40">
        <v>41040200</v>
      </c>
      <c r="B85" s="41" t="s">
        <v>83</v>
      </c>
      <c r="C85" s="42">
        <v>564300</v>
      </c>
      <c r="D85" s="42">
        <v>564300</v>
      </c>
      <c r="E85" s="42">
        <v>0</v>
      </c>
      <c r="F85" s="42">
        <v>0</v>
      </c>
    </row>
    <row r="86" spans="1:6" s="39" customFormat="1" ht="39" customHeight="1">
      <c r="A86" s="36">
        <v>41050000</v>
      </c>
      <c r="B86" s="37" t="s">
        <v>44</v>
      </c>
      <c r="C86" s="38">
        <v>203913</v>
      </c>
      <c r="D86" s="38">
        <v>203913</v>
      </c>
      <c r="E86" s="38">
        <v>0</v>
      </c>
      <c r="F86" s="38">
        <v>0</v>
      </c>
    </row>
    <row r="87" spans="1:6" s="39" customFormat="1" ht="70.5" customHeight="1">
      <c r="A87" s="40">
        <v>41051200</v>
      </c>
      <c r="B87" s="41" t="s">
        <v>45</v>
      </c>
      <c r="C87" s="42">
        <v>203913</v>
      </c>
      <c r="D87" s="42">
        <v>203913</v>
      </c>
      <c r="E87" s="42">
        <v>0</v>
      </c>
      <c r="F87" s="42">
        <v>0</v>
      </c>
    </row>
    <row r="88" spans="1:6" s="39" customFormat="1" ht="39" customHeight="1">
      <c r="A88" s="36" t="s">
        <v>46</v>
      </c>
      <c r="B88" s="37" t="s">
        <v>226</v>
      </c>
      <c r="C88" s="38">
        <v>32406012</v>
      </c>
      <c r="D88" s="38">
        <v>32153827</v>
      </c>
      <c r="E88" s="38">
        <v>252185</v>
      </c>
      <c r="F88" s="38">
        <v>0</v>
      </c>
    </row>
    <row r="89" spans="1:6">
      <c r="A89" s="34"/>
      <c r="B89" s="32"/>
      <c r="C89" s="34"/>
      <c r="D89" s="34"/>
      <c r="E89" s="34"/>
      <c r="F89" s="34"/>
    </row>
    <row r="90" spans="1:6">
      <c r="A90" s="34"/>
      <c r="B90" s="32"/>
      <c r="C90" s="34"/>
      <c r="D90" s="34"/>
      <c r="E90" s="34"/>
      <c r="F90" s="34"/>
    </row>
    <row r="91" spans="1:6" s="39" customFormat="1" ht="24" customHeight="1">
      <c r="A91" s="74"/>
      <c r="B91" s="75" t="s">
        <v>127</v>
      </c>
      <c r="C91" s="76"/>
      <c r="D91" s="74"/>
      <c r="E91" s="77" t="s">
        <v>128</v>
      </c>
      <c r="F91" s="74"/>
    </row>
  </sheetData>
  <mergeCells count="11">
    <mergeCell ref="E10:E11"/>
    <mergeCell ref="F10:F11"/>
    <mergeCell ref="A9:A11"/>
    <mergeCell ref="B9:B11"/>
    <mergeCell ref="C9:C11"/>
    <mergeCell ref="D9:D11"/>
    <mergeCell ref="C2:F2"/>
    <mergeCell ref="C3:F3"/>
    <mergeCell ref="C4:F4"/>
    <mergeCell ref="A5:F5"/>
    <mergeCell ref="E9:F9"/>
  </mergeCells>
  <phoneticPr fontId="10" type="noConversion"/>
  <pageMargins left="0.59055118110236227" right="0.59055118110236227" top="0.39370078740157483" bottom="0.39370078740157483" header="0" footer="0"/>
  <pageSetup paperSize="9" scale="60" fitToHeight="5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5"/>
  <sheetViews>
    <sheetView tabSelected="1" topLeftCell="F1" zoomScaleSheetLayoutView="70" workbookViewId="0">
      <selection activeCell="D36" sqref="D36"/>
    </sheetView>
  </sheetViews>
  <sheetFormatPr defaultRowHeight="16.5"/>
  <cols>
    <col min="1" max="1" width="14" style="29" customWidth="1"/>
    <col min="2" max="2" width="11.140625" style="29" customWidth="1"/>
    <col min="3" max="3" width="12" style="29" customWidth="1"/>
    <col min="4" max="4" width="61.140625" style="57" customWidth="1"/>
    <col min="5" max="5" width="18.85546875" style="44" customWidth="1"/>
    <col min="6" max="6" width="19.42578125" style="44" customWidth="1"/>
    <col min="7" max="7" width="21.7109375" style="44" customWidth="1"/>
    <col min="8" max="8" width="18" style="44" customWidth="1"/>
    <col min="9" max="9" width="13.7109375" style="44" customWidth="1"/>
    <col min="10" max="10" width="18.42578125" style="44" customWidth="1"/>
    <col min="11" max="11" width="13.7109375" style="44" customWidth="1"/>
    <col min="12" max="12" width="15" style="44" customWidth="1"/>
    <col min="13" max="13" width="13.7109375" style="44" customWidth="1"/>
    <col min="14" max="14" width="15.42578125" style="44" customWidth="1"/>
    <col min="15" max="15" width="15.5703125" style="44" customWidth="1"/>
    <col min="16" max="16" width="18.42578125" style="44" customWidth="1"/>
    <col min="17" max="16384" width="9.140625" style="29"/>
  </cols>
  <sheetData>
    <row r="1" spans="1:16" s="28" customFormat="1" ht="29.25" customHeight="1">
      <c r="A1" s="30"/>
      <c r="C1" s="33"/>
      <c r="D1" s="46"/>
      <c r="E1" s="30"/>
      <c r="F1" s="30"/>
      <c r="G1" s="30"/>
      <c r="H1" s="30"/>
      <c r="I1" s="30"/>
      <c r="J1" s="30"/>
      <c r="K1" s="30"/>
      <c r="L1" s="221" t="s">
        <v>210</v>
      </c>
      <c r="M1" s="221"/>
      <c r="N1" s="221"/>
      <c r="O1" s="221"/>
      <c r="P1" s="221"/>
    </row>
    <row r="2" spans="1:16" s="28" customFormat="1" ht="24.75" customHeight="1">
      <c r="A2" s="30"/>
      <c r="C2" s="208"/>
      <c r="D2" s="208"/>
      <c r="E2" s="208"/>
      <c r="F2" s="208"/>
      <c r="G2" s="30"/>
      <c r="H2" s="30"/>
      <c r="I2" s="30"/>
      <c r="J2" s="30"/>
      <c r="K2" s="30"/>
      <c r="L2" s="203" t="s">
        <v>47</v>
      </c>
      <c r="M2" s="203"/>
      <c r="N2" s="203"/>
      <c r="O2" s="203"/>
      <c r="P2" s="203"/>
    </row>
    <row r="3" spans="1:16" s="28" customFormat="1" ht="41.25" customHeight="1">
      <c r="A3" s="30"/>
      <c r="C3" s="209"/>
      <c r="D3" s="209"/>
      <c r="E3" s="209"/>
      <c r="F3" s="209"/>
      <c r="G3" s="30"/>
      <c r="H3" s="30"/>
      <c r="I3" s="30"/>
      <c r="J3" s="30"/>
      <c r="K3" s="30"/>
      <c r="L3" s="210" t="s">
        <v>209</v>
      </c>
      <c r="M3" s="210"/>
      <c r="N3" s="210"/>
      <c r="O3" s="210"/>
      <c r="P3" s="210"/>
    </row>
    <row r="4" spans="1:16" s="28" customFormat="1" ht="21.75" customHeight="1">
      <c r="A4" s="30"/>
      <c r="C4" s="203"/>
      <c r="D4" s="203"/>
      <c r="E4" s="203"/>
      <c r="F4" s="203"/>
      <c r="G4" s="30"/>
      <c r="H4" s="30"/>
      <c r="I4" s="30"/>
      <c r="J4" s="30"/>
      <c r="K4" s="30"/>
      <c r="L4" s="85"/>
      <c r="M4" s="203" t="s">
        <v>208</v>
      </c>
      <c r="N4" s="203"/>
      <c r="O4" s="203"/>
      <c r="P4" s="203"/>
    </row>
    <row r="5" spans="1:16" ht="22.5" customHeight="1">
      <c r="A5" s="218" t="s">
        <v>48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</row>
    <row r="6" spans="1:16" ht="25.5" customHeight="1">
      <c r="A6" s="218" t="s">
        <v>163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</row>
    <row r="7" spans="1:16">
      <c r="A7" s="211">
        <v>11507000000</v>
      </c>
      <c r="B7" s="211"/>
      <c r="C7" s="49"/>
      <c r="D7" s="54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15" customHeight="1">
      <c r="A8" s="212" t="s">
        <v>206</v>
      </c>
      <c r="B8" s="212"/>
      <c r="C8" s="49"/>
      <c r="D8" s="54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</row>
    <row r="9" spans="1:16">
      <c r="A9" s="48"/>
      <c r="B9" s="48"/>
      <c r="C9" s="48"/>
      <c r="D9" s="53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30" t="s">
        <v>225</v>
      </c>
    </row>
    <row r="10" spans="1:16" s="52" customFormat="1" ht="12.75" customHeight="1">
      <c r="A10" s="220" t="s">
        <v>49</v>
      </c>
      <c r="B10" s="220" t="s">
        <v>50</v>
      </c>
      <c r="C10" s="220" t="s">
        <v>51</v>
      </c>
      <c r="D10" s="217" t="s">
        <v>164</v>
      </c>
      <c r="E10" s="217" t="s">
        <v>4</v>
      </c>
      <c r="F10" s="217"/>
      <c r="G10" s="217"/>
      <c r="H10" s="217"/>
      <c r="I10" s="217"/>
      <c r="J10" s="217" t="s">
        <v>5</v>
      </c>
      <c r="K10" s="217"/>
      <c r="L10" s="217"/>
      <c r="M10" s="217"/>
      <c r="N10" s="217"/>
      <c r="O10" s="217"/>
      <c r="P10" s="217" t="s">
        <v>52</v>
      </c>
    </row>
    <row r="11" spans="1:16" s="52" customFormat="1" ht="12.75" customHeight="1">
      <c r="A11" s="220"/>
      <c r="B11" s="220"/>
      <c r="C11" s="220"/>
      <c r="D11" s="217"/>
      <c r="E11" s="217" t="s">
        <v>6</v>
      </c>
      <c r="F11" s="217" t="s">
        <v>53</v>
      </c>
      <c r="G11" s="217" t="s">
        <v>54</v>
      </c>
      <c r="H11" s="217"/>
      <c r="I11" s="217" t="s">
        <v>55</v>
      </c>
      <c r="J11" s="217" t="s">
        <v>6</v>
      </c>
      <c r="K11" s="217" t="s">
        <v>7</v>
      </c>
      <c r="L11" s="217" t="s">
        <v>53</v>
      </c>
      <c r="M11" s="217" t="s">
        <v>54</v>
      </c>
      <c r="N11" s="217"/>
      <c r="O11" s="217" t="s">
        <v>55</v>
      </c>
      <c r="P11" s="217"/>
    </row>
    <row r="12" spans="1:16" s="52" customFormat="1" ht="12.75" customHeight="1">
      <c r="A12" s="220"/>
      <c r="B12" s="220"/>
      <c r="C12" s="220"/>
      <c r="D12" s="217"/>
      <c r="E12" s="217"/>
      <c r="F12" s="217"/>
      <c r="G12" s="217" t="s">
        <v>56</v>
      </c>
      <c r="H12" s="217" t="s">
        <v>57</v>
      </c>
      <c r="I12" s="217"/>
      <c r="J12" s="217"/>
      <c r="K12" s="217"/>
      <c r="L12" s="217"/>
      <c r="M12" s="217" t="s">
        <v>56</v>
      </c>
      <c r="N12" s="217" t="s">
        <v>57</v>
      </c>
      <c r="O12" s="217"/>
      <c r="P12" s="217"/>
    </row>
    <row r="13" spans="1:16" s="52" customFormat="1" ht="56.25" customHeight="1">
      <c r="A13" s="220"/>
      <c r="B13" s="220"/>
      <c r="C13" s="220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</row>
    <row r="14" spans="1:16" s="50" customFormat="1">
      <c r="A14" s="51">
        <v>1</v>
      </c>
      <c r="B14" s="51">
        <v>2</v>
      </c>
      <c r="C14" s="51">
        <v>3</v>
      </c>
      <c r="D14" s="55">
        <v>4</v>
      </c>
      <c r="E14" s="59">
        <v>5</v>
      </c>
      <c r="F14" s="59">
        <v>6</v>
      </c>
      <c r="G14" s="59">
        <v>7</v>
      </c>
      <c r="H14" s="59">
        <v>8</v>
      </c>
      <c r="I14" s="59">
        <v>9</v>
      </c>
      <c r="J14" s="59">
        <v>10</v>
      </c>
      <c r="K14" s="59">
        <v>11</v>
      </c>
      <c r="L14" s="59">
        <v>12</v>
      </c>
      <c r="M14" s="59">
        <v>13</v>
      </c>
      <c r="N14" s="59">
        <v>14</v>
      </c>
      <c r="O14" s="59">
        <v>15</v>
      </c>
      <c r="P14" s="59">
        <v>16</v>
      </c>
    </row>
    <row r="15" spans="1:16" s="50" customFormat="1">
      <c r="A15" s="63" t="s">
        <v>58</v>
      </c>
      <c r="B15" s="64"/>
      <c r="C15" s="65"/>
      <c r="D15" s="66" t="s">
        <v>59</v>
      </c>
      <c r="E15" s="78">
        <v>13547742</v>
      </c>
      <c r="F15" s="78">
        <v>13547742</v>
      </c>
      <c r="G15" s="78">
        <v>7129503</v>
      </c>
      <c r="H15" s="78">
        <v>488378</v>
      </c>
      <c r="I15" s="78">
        <v>0</v>
      </c>
      <c r="J15" s="78">
        <v>2185</v>
      </c>
      <c r="K15" s="78">
        <v>0</v>
      </c>
      <c r="L15" s="78">
        <v>2185</v>
      </c>
      <c r="M15" s="78">
        <v>0</v>
      </c>
      <c r="N15" s="78">
        <v>0</v>
      </c>
      <c r="O15" s="78">
        <v>0</v>
      </c>
      <c r="P15" s="78">
        <v>13549927</v>
      </c>
    </row>
    <row r="16" spans="1:16" s="50" customFormat="1" ht="20.25" customHeight="1">
      <c r="A16" s="63" t="s">
        <v>60</v>
      </c>
      <c r="B16" s="64"/>
      <c r="C16" s="65"/>
      <c r="D16" s="66" t="s">
        <v>59</v>
      </c>
      <c r="E16" s="78">
        <v>13547742</v>
      </c>
      <c r="F16" s="78">
        <v>13547742</v>
      </c>
      <c r="G16" s="78">
        <v>7129503</v>
      </c>
      <c r="H16" s="78">
        <v>488378</v>
      </c>
      <c r="I16" s="78">
        <v>0</v>
      </c>
      <c r="J16" s="78">
        <v>2185</v>
      </c>
      <c r="K16" s="78">
        <v>0</v>
      </c>
      <c r="L16" s="78">
        <v>2185</v>
      </c>
      <c r="M16" s="78">
        <v>0</v>
      </c>
      <c r="N16" s="78">
        <v>0</v>
      </c>
      <c r="O16" s="78">
        <v>0</v>
      </c>
      <c r="P16" s="78">
        <v>13549927</v>
      </c>
    </row>
    <row r="17" spans="1:16" s="50" customFormat="1" ht="81.75" customHeight="1">
      <c r="A17" s="67" t="s">
        <v>61</v>
      </c>
      <c r="B17" s="67" t="s">
        <v>62</v>
      </c>
      <c r="C17" s="68" t="s">
        <v>63</v>
      </c>
      <c r="D17" s="69" t="s">
        <v>64</v>
      </c>
      <c r="E17" s="79">
        <v>9734302</v>
      </c>
      <c r="F17" s="79">
        <v>9734302</v>
      </c>
      <c r="G17" s="79">
        <v>7129503</v>
      </c>
      <c r="H17" s="79">
        <v>418378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9734302</v>
      </c>
    </row>
    <row r="18" spans="1:16" s="50" customFormat="1" ht="37.5" customHeight="1">
      <c r="A18" s="67" t="s">
        <v>180</v>
      </c>
      <c r="B18" s="67" t="s">
        <v>82</v>
      </c>
      <c r="C18" s="68" t="s">
        <v>181</v>
      </c>
      <c r="D18" s="69" t="s">
        <v>182</v>
      </c>
      <c r="E18" s="79">
        <v>100000</v>
      </c>
      <c r="F18" s="79">
        <v>100000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100000</v>
      </c>
    </row>
    <row r="19" spans="1:16" s="50" customFormat="1" ht="62.25" customHeight="1">
      <c r="A19" s="67" t="s">
        <v>183</v>
      </c>
      <c r="B19" s="67" t="s">
        <v>65</v>
      </c>
      <c r="C19" s="68" t="s">
        <v>66</v>
      </c>
      <c r="D19" s="69" t="s">
        <v>67</v>
      </c>
      <c r="E19" s="79">
        <v>50000</v>
      </c>
      <c r="F19" s="79">
        <v>50000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50000</v>
      </c>
    </row>
    <row r="20" spans="1:16" s="50" customFormat="1" ht="62.25" customHeight="1">
      <c r="A20" s="67" t="s">
        <v>184</v>
      </c>
      <c r="B20" s="67" t="s">
        <v>68</v>
      </c>
      <c r="C20" s="68" t="s">
        <v>69</v>
      </c>
      <c r="D20" s="69" t="s">
        <v>185</v>
      </c>
      <c r="E20" s="79">
        <v>247000</v>
      </c>
      <c r="F20" s="79">
        <v>247000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247000</v>
      </c>
    </row>
    <row r="21" spans="1:16" s="50" customFormat="1" ht="42.75" customHeight="1">
      <c r="A21" s="67" t="s">
        <v>70</v>
      </c>
      <c r="B21" s="67" t="s">
        <v>71</v>
      </c>
      <c r="C21" s="68" t="s">
        <v>72</v>
      </c>
      <c r="D21" s="69" t="s">
        <v>73</v>
      </c>
      <c r="E21" s="79">
        <v>744550</v>
      </c>
      <c r="F21" s="79">
        <v>744550</v>
      </c>
      <c r="G21" s="79">
        <v>0</v>
      </c>
      <c r="H21" s="79">
        <v>70000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744550</v>
      </c>
    </row>
    <row r="22" spans="1:16" s="50" customFormat="1" ht="46.5" customHeight="1">
      <c r="A22" s="67" t="s">
        <v>186</v>
      </c>
      <c r="B22" s="67" t="s">
        <v>188</v>
      </c>
      <c r="C22" s="68" t="s">
        <v>187</v>
      </c>
      <c r="D22" s="69" t="s">
        <v>189</v>
      </c>
      <c r="E22" s="79">
        <v>20000</v>
      </c>
      <c r="F22" s="79">
        <v>20000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20000</v>
      </c>
    </row>
    <row r="23" spans="1:16" s="50" customFormat="1" ht="46.5" customHeight="1">
      <c r="A23" s="67" t="s">
        <v>190</v>
      </c>
      <c r="B23" s="67" t="s">
        <v>74</v>
      </c>
      <c r="C23" s="68" t="s">
        <v>75</v>
      </c>
      <c r="D23" s="69" t="s">
        <v>76</v>
      </c>
      <c r="E23" s="79">
        <v>200000</v>
      </c>
      <c r="F23" s="79">
        <v>200000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200000</v>
      </c>
    </row>
    <row r="24" spans="1:16" s="50" customFormat="1" ht="62.25" customHeight="1">
      <c r="A24" s="67" t="s">
        <v>191</v>
      </c>
      <c r="B24" s="67" t="s">
        <v>77</v>
      </c>
      <c r="C24" s="68" t="s">
        <v>78</v>
      </c>
      <c r="D24" s="69" t="s">
        <v>79</v>
      </c>
      <c r="E24" s="79">
        <v>785700</v>
      </c>
      <c r="F24" s="79">
        <v>785700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785700</v>
      </c>
    </row>
    <row r="25" spans="1:16" s="50" customFormat="1" ht="55.5" customHeight="1">
      <c r="A25" s="67" t="s">
        <v>192</v>
      </c>
      <c r="B25" s="67" t="s">
        <v>194</v>
      </c>
      <c r="C25" s="68" t="s">
        <v>193</v>
      </c>
      <c r="D25" s="69" t="s">
        <v>174</v>
      </c>
      <c r="E25" s="79">
        <v>6000</v>
      </c>
      <c r="F25" s="79">
        <v>6000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6000</v>
      </c>
    </row>
    <row r="26" spans="1:16" s="50" customFormat="1" ht="62.25" customHeight="1">
      <c r="A26" s="67" t="s">
        <v>195</v>
      </c>
      <c r="B26" s="67" t="s">
        <v>196</v>
      </c>
      <c r="C26" s="68" t="s">
        <v>80</v>
      </c>
      <c r="D26" s="69" t="s">
        <v>81</v>
      </c>
      <c r="E26" s="79">
        <v>150000</v>
      </c>
      <c r="F26" s="79">
        <v>150000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150000</v>
      </c>
    </row>
    <row r="27" spans="1:16" s="50" customFormat="1" ht="54" customHeight="1">
      <c r="A27" s="67" t="s">
        <v>165</v>
      </c>
      <c r="B27" s="67" t="s">
        <v>167</v>
      </c>
      <c r="C27" s="68" t="s">
        <v>166</v>
      </c>
      <c r="D27" s="69" t="s">
        <v>168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2185</v>
      </c>
      <c r="K27" s="79">
        <v>0</v>
      </c>
      <c r="L27" s="79">
        <v>2185</v>
      </c>
      <c r="M27" s="79">
        <v>0</v>
      </c>
      <c r="N27" s="79">
        <v>0</v>
      </c>
      <c r="O27" s="79">
        <v>0</v>
      </c>
      <c r="P27" s="79">
        <v>2185</v>
      </c>
    </row>
    <row r="28" spans="1:16" s="50" customFormat="1" ht="62.25" customHeight="1">
      <c r="A28" s="67" t="s">
        <v>84</v>
      </c>
      <c r="B28" s="67" t="s">
        <v>85</v>
      </c>
      <c r="C28" s="68" t="s">
        <v>82</v>
      </c>
      <c r="D28" s="69" t="s">
        <v>86</v>
      </c>
      <c r="E28" s="79">
        <v>643200</v>
      </c>
      <c r="F28" s="79">
        <v>643200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643200</v>
      </c>
    </row>
    <row r="29" spans="1:16" s="50" customFormat="1" ht="62.25" customHeight="1">
      <c r="A29" s="67" t="s">
        <v>87</v>
      </c>
      <c r="B29" s="67" t="s">
        <v>88</v>
      </c>
      <c r="C29" s="68" t="s">
        <v>82</v>
      </c>
      <c r="D29" s="69" t="s">
        <v>89</v>
      </c>
      <c r="E29" s="79">
        <v>822190</v>
      </c>
      <c r="F29" s="79">
        <v>822190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822190</v>
      </c>
    </row>
    <row r="30" spans="1:16" s="50" customFormat="1" ht="62.25" customHeight="1">
      <c r="A30" s="67" t="s">
        <v>197</v>
      </c>
      <c r="B30" s="67" t="s">
        <v>198</v>
      </c>
      <c r="C30" s="68" t="s">
        <v>82</v>
      </c>
      <c r="D30" s="69" t="s">
        <v>199</v>
      </c>
      <c r="E30" s="79">
        <v>44800</v>
      </c>
      <c r="F30" s="79">
        <v>44800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44800</v>
      </c>
    </row>
    <row r="31" spans="1:16" s="50" customFormat="1" ht="57" customHeight="1">
      <c r="A31" s="63" t="s">
        <v>90</v>
      </c>
      <c r="B31" s="64"/>
      <c r="C31" s="65"/>
      <c r="D31" s="66" t="s">
        <v>91</v>
      </c>
      <c r="E31" s="78">
        <v>18535466</v>
      </c>
      <c r="F31" s="78">
        <v>18535466</v>
      </c>
      <c r="G31" s="78">
        <v>13089263</v>
      </c>
      <c r="H31" s="78">
        <v>995895</v>
      </c>
      <c r="I31" s="78">
        <v>0</v>
      </c>
      <c r="J31" s="78">
        <v>320619</v>
      </c>
      <c r="K31" s="78">
        <v>70619</v>
      </c>
      <c r="L31" s="78">
        <v>250000</v>
      </c>
      <c r="M31" s="78">
        <v>0</v>
      </c>
      <c r="N31" s="78">
        <v>0</v>
      </c>
      <c r="O31" s="78">
        <v>70619</v>
      </c>
      <c r="P31" s="78">
        <v>18856085</v>
      </c>
    </row>
    <row r="32" spans="1:16" s="50" customFormat="1" ht="57.75" customHeight="1">
      <c r="A32" s="63" t="s">
        <v>92</v>
      </c>
      <c r="B32" s="64"/>
      <c r="C32" s="65"/>
      <c r="D32" s="66" t="s">
        <v>91</v>
      </c>
      <c r="E32" s="78">
        <v>18535466</v>
      </c>
      <c r="F32" s="78">
        <v>18535466</v>
      </c>
      <c r="G32" s="78">
        <v>13089263</v>
      </c>
      <c r="H32" s="78">
        <v>995895</v>
      </c>
      <c r="I32" s="78">
        <v>0</v>
      </c>
      <c r="J32" s="78">
        <v>320619</v>
      </c>
      <c r="K32" s="78">
        <v>70619</v>
      </c>
      <c r="L32" s="78">
        <v>250000</v>
      </c>
      <c r="M32" s="78">
        <v>0</v>
      </c>
      <c r="N32" s="78">
        <v>0</v>
      </c>
      <c r="O32" s="78">
        <v>70619</v>
      </c>
      <c r="P32" s="78">
        <v>18856085</v>
      </c>
    </row>
    <row r="33" spans="1:16" s="50" customFormat="1" ht="62.25" customHeight="1">
      <c r="A33" s="67" t="s">
        <v>93</v>
      </c>
      <c r="B33" s="67" t="s">
        <v>94</v>
      </c>
      <c r="C33" s="68" t="s">
        <v>63</v>
      </c>
      <c r="D33" s="69" t="s">
        <v>95</v>
      </c>
      <c r="E33" s="79">
        <v>1042013</v>
      </c>
      <c r="F33" s="79">
        <v>1042013</v>
      </c>
      <c r="G33" s="79">
        <v>803964</v>
      </c>
      <c r="H33" s="79">
        <v>20029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1042013</v>
      </c>
    </row>
    <row r="34" spans="1:16" s="50" customFormat="1" ht="40.5" customHeight="1">
      <c r="A34" s="67" t="s">
        <v>200</v>
      </c>
      <c r="B34" s="67" t="s">
        <v>82</v>
      </c>
      <c r="C34" s="68" t="s">
        <v>181</v>
      </c>
      <c r="D34" s="69" t="s">
        <v>182</v>
      </c>
      <c r="E34" s="79">
        <v>50000</v>
      </c>
      <c r="F34" s="79">
        <v>50000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50000</v>
      </c>
    </row>
    <row r="35" spans="1:16" s="50" customFormat="1" ht="43.5" customHeight="1">
      <c r="A35" s="67" t="s">
        <v>96</v>
      </c>
      <c r="B35" s="67" t="s">
        <v>97</v>
      </c>
      <c r="C35" s="68" t="s">
        <v>98</v>
      </c>
      <c r="D35" s="69" t="s">
        <v>99</v>
      </c>
      <c r="E35" s="79">
        <v>3973736</v>
      </c>
      <c r="F35" s="79">
        <v>3973736</v>
      </c>
      <c r="G35" s="79">
        <v>2541487</v>
      </c>
      <c r="H35" s="79">
        <v>379664</v>
      </c>
      <c r="I35" s="79">
        <v>0</v>
      </c>
      <c r="J35" s="79">
        <v>150000</v>
      </c>
      <c r="K35" s="79">
        <v>0</v>
      </c>
      <c r="L35" s="79">
        <v>150000</v>
      </c>
      <c r="M35" s="79">
        <v>0</v>
      </c>
      <c r="N35" s="79">
        <v>0</v>
      </c>
      <c r="O35" s="79">
        <v>0</v>
      </c>
      <c r="P35" s="79">
        <v>4123736</v>
      </c>
    </row>
    <row r="36" spans="1:16" s="50" customFormat="1" ht="104.25" customHeight="1">
      <c r="A36" s="213" t="s">
        <v>100</v>
      </c>
      <c r="B36" s="213" t="s">
        <v>101</v>
      </c>
      <c r="C36" s="215" t="s">
        <v>102</v>
      </c>
      <c r="D36" s="69" t="s">
        <v>103</v>
      </c>
      <c r="E36" s="79">
        <v>11557743</v>
      </c>
      <c r="F36" s="79">
        <v>11557743</v>
      </c>
      <c r="G36" s="79">
        <v>8398360</v>
      </c>
      <c r="H36" s="79">
        <v>569752</v>
      </c>
      <c r="I36" s="79">
        <v>0</v>
      </c>
      <c r="J36" s="79">
        <v>100000</v>
      </c>
      <c r="K36" s="79">
        <v>0</v>
      </c>
      <c r="L36" s="79">
        <v>100000</v>
      </c>
      <c r="M36" s="79">
        <v>0</v>
      </c>
      <c r="N36" s="79">
        <v>0</v>
      </c>
      <c r="O36" s="79">
        <v>0</v>
      </c>
      <c r="P36" s="79">
        <v>11557743</v>
      </c>
    </row>
    <row r="37" spans="1:16" s="50" customFormat="1" ht="107.25" customHeight="1">
      <c r="A37" s="214"/>
      <c r="B37" s="214"/>
      <c r="C37" s="216"/>
      <c r="D37" s="69" t="s">
        <v>207</v>
      </c>
      <c r="E37" s="79">
        <v>133294</v>
      </c>
      <c r="F37" s="79">
        <v>133294</v>
      </c>
      <c r="G37" s="79">
        <v>133294</v>
      </c>
      <c r="H37" s="79">
        <v>0</v>
      </c>
      <c r="I37" s="79">
        <v>0</v>
      </c>
      <c r="J37" s="79">
        <v>70619</v>
      </c>
      <c r="K37" s="79">
        <v>70619</v>
      </c>
      <c r="L37" s="79">
        <v>0</v>
      </c>
      <c r="M37" s="79">
        <v>0</v>
      </c>
      <c r="N37" s="79">
        <v>0</v>
      </c>
      <c r="O37" s="79">
        <v>70619</v>
      </c>
      <c r="P37" s="79">
        <v>70619</v>
      </c>
    </row>
    <row r="38" spans="1:16" s="50" customFormat="1" ht="62.25" customHeight="1">
      <c r="A38" s="67" t="s">
        <v>104</v>
      </c>
      <c r="B38" s="67" t="s">
        <v>69</v>
      </c>
      <c r="C38" s="68" t="s">
        <v>105</v>
      </c>
      <c r="D38" s="69" t="s">
        <v>106</v>
      </c>
      <c r="E38" s="79">
        <v>237308</v>
      </c>
      <c r="F38" s="79">
        <v>237308</v>
      </c>
      <c r="G38" s="79">
        <v>190870</v>
      </c>
      <c r="H38" s="79">
        <v>2450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237308</v>
      </c>
    </row>
    <row r="39" spans="1:16" s="50" customFormat="1" ht="46.5" customHeight="1">
      <c r="A39" s="67" t="s">
        <v>201</v>
      </c>
      <c r="B39" s="67" t="s">
        <v>107</v>
      </c>
      <c r="C39" s="68" t="s">
        <v>108</v>
      </c>
      <c r="D39" s="69" t="s">
        <v>109</v>
      </c>
      <c r="E39" s="79">
        <v>170000</v>
      </c>
      <c r="F39" s="79">
        <v>170000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170000</v>
      </c>
    </row>
    <row r="40" spans="1:16" s="50" customFormat="1" ht="48" customHeight="1">
      <c r="A40" s="67" t="s">
        <v>110</v>
      </c>
      <c r="B40" s="67" t="s">
        <v>111</v>
      </c>
      <c r="C40" s="68" t="s">
        <v>112</v>
      </c>
      <c r="D40" s="69" t="s">
        <v>113</v>
      </c>
      <c r="E40" s="79">
        <v>445489</v>
      </c>
      <c r="F40" s="79">
        <v>445489</v>
      </c>
      <c r="G40" s="79">
        <v>356958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445489</v>
      </c>
    </row>
    <row r="41" spans="1:16" s="50" customFormat="1" ht="62.25" customHeight="1">
      <c r="A41" s="67" t="s">
        <v>114</v>
      </c>
      <c r="B41" s="67" t="s">
        <v>115</v>
      </c>
      <c r="C41" s="68" t="s">
        <v>116</v>
      </c>
      <c r="D41" s="69" t="s">
        <v>117</v>
      </c>
      <c r="E41" s="79">
        <v>895883</v>
      </c>
      <c r="F41" s="79">
        <v>895883</v>
      </c>
      <c r="G41" s="79">
        <v>664330</v>
      </c>
      <c r="H41" s="79">
        <v>24000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895883</v>
      </c>
    </row>
    <row r="42" spans="1:16" s="50" customFormat="1" ht="62.25" customHeight="1">
      <c r="A42" s="67" t="s">
        <v>202</v>
      </c>
      <c r="B42" s="67" t="s">
        <v>171</v>
      </c>
      <c r="C42" s="68" t="s">
        <v>172</v>
      </c>
      <c r="D42" s="69" t="s">
        <v>173</v>
      </c>
      <c r="E42" s="79">
        <v>80000</v>
      </c>
      <c r="F42" s="79">
        <v>80000</v>
      </c>
      <c r="G42" s="79">
        <v>0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80000</v>
      </c>
    </row>
    <row r="43" spans="1:16" s="73" customFormat="1" ht="38.25" customHeight="1">
      <c r="A43" s="70" t="s">
        <v>46</v>
      </c>
      <c r="B43" s="70" t="s">
        <v>46</v>
      </c>
      <c r="C43" s="71" t="s">
        <v>46</v>
      </c>
      <c r="D43" s="72" t="s">
        <v>3</v>
      </c>
      <c r="E43" s="80">
        <v>32083208</v>
      </c>
      <c r="F43" s="80">
        <v>32083208</v>
      </c>
      <c r="G43" s="80">
        <v>20218766</v>
      </c>
      <c r="H43" s="80">
        <v>1484273</v>
      </c>
      <c r="I43" s="80">
        <v>0</v>
      </c>
      <c r="J43" s="80">
        <v>322804</v>
      </c>
      <c r="K43" s="80">
        <v>70619</v>
      </c>
      <c r="L43" s="80">
        <v>252185</v>
      </c>
      <c r="M43" s="80">
        <v>0</v>
      </c>
      <c r="N43" s="80">
        <v>0</v>
      </c>
      <c r="O43" s="80">
        <v>70619</v>
      </c>
      <c r="P43" s="80">
        <v>32406012</v>
      </c>
    </row>
    <row r="44" spans="1:16" s="62" customFormat="1" ht="27.75" customHeight="1">
      <c r="A44" s="60"/>
      <c r="B44" s="61" t="s">
        <v>127</v>
      </c>
      <c r="C44" s="60"/>
      <c r="D44" s="60"/>
      <c r="E44" s="81"/>
      <c r="F44" s="81"/>
      <c r="G44" s="81"/>
      <c r="H44" s="81"/>
      <c r="I44" s="82" t="s">
        <v>128</v>
      </c>
      <c r="J44" s="81"/>
      <c r="K44" s="81"/>
      <c r="L44" s="81"/>
      <c r="M44" s="81"/>
      <c r="N44" s="81"/>
      <c r="O44" s="81"/>
      <c r="P44" s="81"/>
    </row>
    <row r="45" spans="1:16" s="50" customFormat="1">
      <c r="D45" s="56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</row>
  </sheetData>
  <mergeCells count="34">
    <mergeCell ref="L1:P1"/>
    <mergeCell ref="G12:G13"/>
    <mergeCell ref="H12:H13"/>
    <mergeCell ref="I11:I13"/>
    <mergeCell ref="J10:O10"/>
    <mergeCell ref="J11:J13"/>
    <mergeCell ref="K11:K13"/>
    <mergeCell ref="F11:F13"/>
    <mergeCell ref="G11:H11"/>
    <mergeCell ref="L11:L13"/>
    <mergeCell ref="M11:N11"/>
    <mergeCell ref="A5:P5"/>
    <mergeCell ref="A6:P6"/>
    <mergeCell ref="A10:A13"/>
    <mergeCell ref="B10:B13"/>
    <mergeCell ref="C10:C13"/>
    <mergeCell ref="D10:D13"/>
    <mergeCell ref="E10:I10"/>
    <mergeCell ref="E11:E13"/>
    <mergeCell ref="M12:M13"/>
    <mergeCell ref="N12:N13"/>
    <mergeCell ref="O11:O13"/>
    <mergeCell ref="P10:P13"/>
    <mergeCell ref="A7:B7"/>
    <mergeCell ref="A8:B8"/>
    <mergeCell ref="A36:A37"/>
    <mergeCell ref="B36:B37"/>
    <mergeCell ref="C36:C37"/>
    <mergeCell ref="C2:F2"/>
    <mergeCell ref="C3:F3"/>
    <mergeCell ref="C4:F4"/>
    <mergeCell ref="M4:P4"/>
    <mergeCell ref="L3:P3"/>
    <mergeCell ref="L2:P2"/>
  </mergeCells>
  <phoneticPr fontId="10" type="noConversion"/>
  <pageMargins left="0.70866141732283472" right="0.70866141732283472" top="0.74803149606299213" bottom="0.35433070866141736" header="0.31496062992125984" footer="0.31496062992125984"/>
  <pageSetup paperSize="9" scale="47" orientation="landscape" horizontalDpi="0" verticalDpi="0" r:id="rId1"/>
  <rowBreaks count="1" manualBreakCount="1">
    <brk id="27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15"/>
  <sheetViews>
    <sheetView topLeftCell="A10" zoomScale="90" zoomScaleNormal="90" zoomScaleSheetLayoutView="100" workbookViewId="0">
      <selection activeCell="F8" sqref="F8"/>
    </sheetView>
  </sheetViews>
  <sheetFormatPr defaultRowHeight="12.75"/>
  <cols>
    <col min="1" max="1" width="24.28515625" style="97" customWidth="1"/>
    <col min="2" max="2" width="28.85546875" style="97" customWidth="1"/>
    <col min="3" max="3" width="24.28515625" style="97" hidden="1" customWidth="1"/>
    <col min="4" max="4" width="26.28515625" style="97" customWidth="1"/>
    <col min="5" max="5" width="43.42578125" style="97" customWidth="1"/>
    <col min="6" max="6" width="32.85546875" style="97" customWidth="1"/>
    <col min="7" max="16384" width="9.140625" style="97"/>
  </cols>
  <sheetData>
    <row r="1" spans="1:16" s="87" customFormat="1" ht="22.5" customHeight="1">
      <c r="A1" s="86"/>
      <c r="C1" s="88"/>
      <c r="D1" s="89"/>
      <c r="E1" s="229" t="s">
        <v>211</v>
      </c>
      <c r="F1" s="229"/>
      <c r="G1" s="90"/>
      <c r="H1" s="90"/>
      <c r="I1" s="90"/>
      <c r="J1" s="86"/>
      <c r="K1" s="86"/>
      <c r="L1" s="91"/>
      <c r="M1" s="92"/>
      <c r="N1" s="93"/>
      <c r="O1" s="91"/>
      <c r="P1" s="91"/>
    </row>
    <row r="2" spans="1:16" s="87" customFormat="1" ht="22.5" customHeight="1">
      <c r="A2" s="86"/>
      <c r="C2" s="225" t="s">
        <v>47</v>
      </c>
      <c r="D2" s="225"/>
      <c r="E2" s="225"/>
      <c r="F2" s="225"/>
      <c r="G2" s="86"/>
      <c r="H2" s="86"/>
      <c r="I2" s="86"/>
      <c r="J2" s="86"/>
      <c r="K2" s="86"/>
      <c r="L2" s="226"/>
      <c r="M2" s="226"/>
      <c r="N2" s="226"/>
      <c r="O2" s="226"/>
      <c r="P2" s="226"/>
    </row>
    <row r="3" spans="1:16" s="87" customFormat="1" ht="22.5" customHeight="1">
      <c r="A3" s="86"/>
      <c r="C3" s="227" t="s">
        <v>209</v>
      </c>
      <c r="D3" s="227"/>
      <c r="E3" s="227"/>
      <c r="F3" s="227"/>
      <c r="G3" s="86"/>
      <c r="H3" s="86"/>
      <c r="I3" s="86"/>
      <c r="J3" s="86"/>
      <c r="K3" s="86"/>
      <c r="L3" s="228"/>
      <c r="M3" s="228"/>
      <c r="N3" s="228"/>
      <c r="O3" s="228"/>
      <c r="P3" s="228"/>
    </row>
    <row r="4" spans="1:16" s="87" customFormat="1" ht="22.5" customHeight="1">
      <c r="A4" s="231">
        <v>11507000000</v>
      </c>
      <c r="B4" s="231"/>
      <c r="C4" s="94"/>
      <c r="D4" s="227" t="s">
        <v>208</v>
      </c>
      <c r="E4" s="227"/>
      <c r="F4" s="227"/>
      <c r="G4" s="86"/>
      <c r="H4" s="86"/>
      <c r="I4" s="86"/>
      <c r="J4" s="86"/>
      <c r="K4" s="86"/>
      <c r="L4" s="95"/>
      <c r="M4" s="95"/>
      <c r="N4" s="95"/>
      <c r="O4" s="95"/>
      <c r="P4" s="95"/>
    </row>
    <row r="5" spans="1:16" s="87" customFormat="1" ht="21.75" customHeight="1">
      <c r="A5" s="232" t="s">
        <v>206</v>
      </c>
      <c r="B5" s="232"/>
      <c r="C5" s="226"/>
      <c r="D5" s="226"/>
      <c r="E5" s="226"/>
      <c r="F5" s="226"/>
      <c r="G5" s="86"/>
      <c r="H5" s="86"/>
      <c r="I5" s="86"/>
      <c r="J5" s="86"/>
      <c r="K5" s="86"/>
      <c r="L5" s="91"/>
      <c r="M5" s="226"/>
      <c r="N5" s="226"/>
      <c r="O5" s="226"/>
      <c r="P5" s="226"/>
    </row>
    <row r="6" spans="1:16" s="87" customFormat="1" ht="21.75" customHeight="1">
      <c r="A6" s="86"/>
      <c r="C6" s="92"/>
      <c r="D6" s="92"/>
      <c r="E6" s="92"/>
      <c r="F6" s="92"/>
      <c r="G6" s="86"/>
      <c r="H6" s="86"/>
      <c r="I6" s="86"/>
      <c r="J6" s="86"/>
      <c r="K6" s="86"/>
      <c r="L6" s="91"/>
      <c r="M6" s="92"/>
      <c r="N6" s="92"/>
      <c r="O6" s="92"/>
      <c r="P6" s="92"/>
    </row>
    <row r="7" spans="1:16" ht="44.25" customHeight="1">
      <c r="A7" s="230" t="s">
        <v>169</v>
      </c>
      <c r="B7" s="230"/>
      <c r="C7" s="230"/>
      <c r="D7" s="230"/>
      <c r="E7" s="230"/>
      <c r="F7" s="230"/>
    </row>
    <row r="8" spans="1:16" ht="44.25" customHeight="1">
      <c r="A8" s="96"/>
      <c r="B8" s="96"/>
      <c r="C8" s="96"/>
      <c r="D8" s="96"/>
      <c r="E8" s="96"/>
      <c r="F8" s="201" t="s">
        <v>225</v>
      </c>
    </row>
    <row r="9" spans="1:16" s="128" customFormat="1" ht="27.75" customHeight="1">
      <c r="A9" s="222" t="s">
        <v>122</v>
      </c>
      <c r="B9" s="222" t="s">
        <v>227</v>
      </c>
      <c r="C9" s="222" t="s">
        <v>123</v>
      </c>
      <c r="D9" s="224" t="s">
        <v>124</v>
      </c>
      <c r="E9" s="224"/>
      <c r="F9" s="224"/>
    </row>
    <row r="10" spans="1:16" s="128" customFormat="1" ht="254.25" customHeight="1">
      <c r="A10" s="223"/>
      <c r="B10" s="223"/>
      <c r="C10" s="223"/>
      <c r="D10" s="129" t="s">
        <v>229</v>
      </c>
      <c r="E10" s="26" t="s">
        <v>233</v>
      </c>
      <c r="F10" s="26" t="s">
        <v>232</v>
      </c>
    </row>
    <row r="11" spans="1:16" s="128" customFormat="1" ht="18.75" customHeight="1">
      <c r="A11" s="6"/>
      <c r="B11" s="6"/>
      <c r="C11" s="6"/>
      <c r="D11" s="134" t="s">
        <v>228</v>
      </c>
      <c r="E11" s="134" t="s">
        <v>230</v>
      </c>
      <c r="F11" s="134" t="s">
        <v>231</v>
      </c>
    </row>
    <row r="12" spans="1:16" ht="72.75" customHeight="1">
      <c r="A12" s="130">
        <v>11308200000</v>
      </c>
      <c r="B12" s="131" t="s">
        <v>125</v>
      </c>
      <c r="C12" s="132"/>
      <c r="D12" s="132">
        <v>643200</v>
      </c>
      <c r="E12" s="132">
        <v>44800</v>
      </c>
      <c r="F12" s="133"/>
    </row>
    <row r="13" spans="1:16" ht="72.75" customHeight="1">
      <c r="A13" s="10">
        <v>11505000000</v>
      </c>
      <c r="B13" s="7" t="s">
        <v>126</v>
      </c>
      <c r="C13" s="8"/>
      <c r="D13" s="8"/>
      <c r="E13" s="9"/>
      <c r="F13" s="9">
        <f>595859+226331</f>
        <v>822190</v>
      </c>
    </row>
    <row r="14" spans="1:16" s="135" customFormat="1" ht="18.75">
      <c r="A14" s="103" t="s">
        <v>224</v>
      </c>
      <c r="B14" s="5" t="s">
        <v>234</v>
      </c>
      <c r="C14" s="5"/>
      <c r="D14" s="136">
        <f>D12</f>
        <v>643200</v>
      </c>
      <c r="E14" s="136">
        <f t="shared" ref="E14" si="0">E12</f>
        <v>44800</v>
      </c>
      <c r="F14" s="136">
        <f>F13</f>
        <v>822190</v>
      </c>
    </row>
    <row r="15" spans="1:16" s="99" customFormat="1" ht="29.25" customHeight="1">
      <c r="A15" s="98" t="s">
        <v>127</v>
      </c>
      <c r="F15" s="98" t="s">
        <v>205</v>
      </c>
    </row>
  </sheetData>
  <mergeCells count="15">
    <mergeCell ref="E1:F1"/>
    <mergeCell ref="D4:F4"/>
    <mergeCell ref="A7:F7"/>
    <mergeCell ref="A4:B4"/>
    <mergeCell ref="A5:B5"/>
    <mergeCell ref="L2:P2"/>
    <mergeCell ref="C3:F3"/>
    <mergeCell ref="L3:P3"/>
    <mergeCell ref="C5:F5"/>
    <mergeCell ref="M5:P5"/>
    <mergeCell ref="A9:A10"/>
    <mergeCell ref="B9:B10"/>
    <mergeCell ref="C9:C10"/>
    <mergeCell ref="D9:F9"/>
    <mergeCell ref="C2:F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topLeftCell="A10" zoomScale="90" zoomScaleSheetLayoutView="90" workbookViewId="0">
      <selection activeCell="I10" sqref="I10"/>
    </sheetView>
  </sheetViews>
  <sheetFormatPr defaultRowHeight="12.75"/>
  <cols>
    <col min="1" max="1" width="12.140625" style="101" customWidth="1"/>
    <col min="2" max="2" width="11.7109375" style="101" customWidth="1"/>
    <col min="3" max="3" width="12.7109375" style="101" customWidth="1"/>
    <col min="4" max="4" width="48" style="101" customWidth="1"/>
    <col min="5" max="5" width="21.7109375" style="101" customWidth="1"/>
    <col min="6" max="6" width="16.85546875" style="101" customWidth="1"/>
    <col min="7" max="7" width="14.28515625" style="101" customWidth="1"/>
    <col min="8" max="8" width="15.140625" style="101" customWidth="1"/>
    <col min="9" max="9" width="11.140625" style="101" customWidth="1"/>
    <col min="10" max="10" width="10.42578125" style="101" customWidth="1"/>
    <col min="11" max="16384" width="9.140625" style="101"/>
  </cols>
  <sheetData>
    <row r="1" spans="1:11" ht="16.5">
      <c r="A1" s="4"/>
      <c r="B1" s="4"/>
      <c r="C1" s="4"/>
      <c r="D1" s="4"/>
      <c r="E1" s="4"/>
      <c r="F1" s="4"/>
      <c r="G1" s="237" t="s">
        <v>203</v>
      </c>
      <c r="H1" s="237"/>
      <c r="I1" s="4"/>
      <c r="J1" s="1"/>
      <c r="K1" s="1"/>
    </row>
    <row r="2" spans="1:11" ht="16.5">
      <c r="A2" s="4"/>
      <c r="B2" s="4"/>
      <c r="C2" s="4"/>
      <c r="D2" s="4"/>
      <c r="E2" s="4"/>
      <c r="F2" s="238" t="s">
        <v>47</v>
      </c>
      <c r="G2" s="238"/>
      <c r="H2" s="238"/>
      <c r="I2" s="238"/>
      <c r="J2" s="238"/>
    </row>
    <row r="3" spans="1:11" ht="32.25" customHeight="1">
      <c r="A3" s="4"/>
      <c r="B3" s="4"/>
      <c r="C3" s="4"/>
      <c r="D3" s="4"/>
      <c r="E3" s="239" t="s">
        <v>209</v>
      </c>
      <c r="F3" s="239"/>
      <c r="G3" s="239"/>
      <c r="H3" s="239"/>
      <c r="I3" s="239"/>
      <c r="J3" s="239"/>
      <c r="K3" s="113"/>
    </row>
    <row r="4" spans="1:11" ht="26.25" customHeight="1">
      <c r="A4" s="17"/>
      <c r="B4" s="17"/>
      <c r="C4" s="17"/>
      <c r="D4" s="17"/>
      <c r="E4" s="17"/>
      <c r="F4" s="239" t="s">
        <v>208</v>
      </c>
      <c r="G4" s="239"/>
      <c r="H4" s="239"/>
      <c r="I4" s="239"/>
    </row>
    <row r="5" spans="1:11" ht="26.25" customHeight="1">
      <c r="A5" s="17"/>
      <c r="B5" s="17"/>
      <c r="C5" s="17"/>
      <c r="D5" s="17"/>
      <c r="E5" s="17"/>
      <c r="F5" s="18"/>
      <c r="G5" s="114"/>
      <c r="H5" s="114"/>
      <c r="I5" s="114"/>
    </row>
    <row r="6" spans="1:11" ht="26.25" customHeight="1">
      <c r="A6" s="233" t="s">
        <v>221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</row>
    <row r="7" spans="1:11" ht="38.25" customHeight="1">
      <c r="A7" s="236" t="s">
        <v>222</v>
      </c>
      <c r="B7" s="236"/>
      <c r="C7" s="236"/>
      <c r="D7" s="236"/>
      <c r="E7" s="236"/>
      <c r="F7" s="236"/>
      <c r="G7" s="236"/>
      <c r="H7" s="236"/>
      <c r="I7" s="236"/>
      <c r="J7" s="236"/>
      <c r="K7" s="102"/>
    </row>
    <row r="8" spans="1:11" ht="15.75">
      <c r="A8" s="234">
        <v>11507000000</v>
      </c>
      <c r="B8" s="234"/>
      <c r="C8" s="27"/>
      <c r="D8" s="27"/>
      <c r="E8" s="27"/>
      <c r="F8" s="27"/>
      <c r="G8" s="27"/>
      <c r="H8" s="27"/>
      <c r="I8" s="27"/>
      <c r="J8" s="27"/>
      <c r="K8" s="1"/>
    </row>
    <row r="9" spans="1:11" ht="15.75">
      <c r="A9" s="235" t="s">
        <v>206</v>
      </c>
      <c r="B9" s="235"/>
      <c r="C9" s="27"/>
      <c r="D9" s="27"/>
      <c r="E9" s="27"/>
      <c r="F9" s="27"/>
      <c r="G9" s="27"/>
      <c r="H9" s="27"/>
      <c r="I9" s="27"/>
      <c r="J9" s="27"/>
      <c r="K9" s="1"/>
    </row>
    <row r="10" spans="1:11" ht="12.75" customHeight="1">
      <c r="A10" s="2"/>
      <c r="B10" s="2"/>
      <c r="C10" s="2"/>
      <c r="D10" s="2"/>
      <c r="E10" s="3"/>
      <c r="F10" s="3"/>
      <c r="G10" s="19"/>
      <c r="H10" s="3"/>
      <c r="I10" s="201" t="s">
        <v>225</v>
      </c>
      <c r="J10" s="1"/>
      <c r="K10" s="1"/>
    </row>
    <row r="11" spans="1:11" ht="150" customHeight="1">
      <c r="A11" s="20" t="s">
        <v>49</v>
      </c>
      <c r="B11" s="20" t="s">
        <v>50</v>
      </c>
      <c r="C11" s="20" t="s">
        <v>213</v>
      </c>
      <c r="D11" s="20" t="s">
        <v>214</v>
      </c>
      <c r="E11" s="104" t="s">
        <v>215</v>
      </c>
      <c r="F11" s="104" t="s">
        <v>216</v>
      </c>
      <c r="G11" s="104" t="s">
        <v>217</v>
      </c>
      <c r="H11" s="104" t="s">
        <v>218</v>
      </c>
      <c r="I11" s="104" t="s">
        <v>219</v>
      </c>
      <c r="J11" s="121" t="s">
        <v>220</v>
      </c>
    </row>
    <row r="12" spans="1:11" ht="25.5" customHeight="1">
      <c r="A12" s="20">
        <v>1</v>
      </c>
      <c r="B12" s="20">
        <v>2</v>
      </c>
      <c r="C12" s="21">
        <v>3</v>
      </c>
      <c r="D12" s="21">
        <v>4</v>
      </c>
      <c r="E12" s="105">
        <v>5</v>
      </c>
      <c r="F12" s="105">
        <v>6</v>
      </c>
      <c r="G12" s="105">
        <v>7</v>
      </c>
      <c r="H12" s="105">
        <v>8</v>
      </c>
      <c r="I12" s="105">
        <v>9</v>
      </c>
      <c r="J12" s="22">
        <v>10</v>
      </c>
      <c r="K12" s="1"/>
    </row>
    <row r="13" spans="1:11" s="1" customFormat="1" ht="57.75" customHeight="1">
      <c r="A13" s="106" t="s">
        <v>90</v>
      </c>
      <c r="B13" s="107"/>
      <c r="C13" s="108"/>
      <c r="D13" s="109" t="s">
        <v>91</v>
      </c>
      <c r="E13" s="105"/>
      <c r="F13" s="105"/>
      <c r="G13" s="105"/>
      <c r="H13" s="105"/>
      <c r="I13" s="105">
        <v>70619</v>
      </c>
      <c r="J13" s="22"/>
    </row>
    <row r="14" spans="1:11" s="1" customFormat="1" ht="54" customHeight="1">
      <c r="A14" s="106" t="s">
        <v>92</v>
      </c>
      <c r="B14" s="107"/>
      <c r="C14" s="108"/>
      <c r="D14" s="109" t="s">
        <v>91</v>
      </c>
      <c r="E14" s="105"/>
      <c r="F14" s="105"/>
      <c r="G14" s="105"/>
      <c r="H14" s="105"/>
      <c r="I14" s="105">
        <v>70619</v>
      </c>
      <c r="J14" s="22"/>
    </row>
    <row r="15" spans="1:11" s="1" customFormat="1" ht="126.75" customHeight="1" thickBot="1">
      <c r="A15" s="110" t="s">
        <v>100</v>
      </c>
      <c r="B15" s="115" t="s">
        <v>101</v>
      </c>
      <c r="C15" s="115" t="s">
        <v>102</v>
      </c>
      <c r="D15" s="116" t="s">
        <v>103</v>
      </c>
      <c r="E15" s="100" t="s">
        <v>212</v>
      </c>
      <c r="F15" s="100" t="s">
        <v>223</v>
      </c>
      <c r="G15" s="100"/>
      <c r="H15" s="100"/>
      <c r="I15" s="100" t="s">
        <v>204</v>
      </c>
      <c r="J15" s="23"/>
    </row>
    <row r="16" spans="1:11" s="127" customFormat="1" ht="34.5" customHeight="1" thickBot="1">
      <c r="A16" s="122" t="s">
        <v>224</v>
      </c>
      <c r="B16" s="123" t="s">
        <v>224</v>
      </c>
      <c r="C16" s="123" t="s">
        <v>224</v>
      </c>
      <c r="D16" s="124" t="s">
        <v>3</v>
      </c>
      <c r="E16" s="123" t="s">
        <v>224</v>
      </c>
      <c r="F16" s="119" t="s">
        <v>224</v>
      </c>
      <c r="G16" s="123" t="s">
        <v>224</v>
      </c>
      <c r="H16" s="123" t="s">
        <v>224</v>
      </c>
      <c r="I16" s="120" t="str">
        <f>I15</f>
        <v>70619</v>
      </c>
      <c r="J16" s="125" t="s">
        <v>224</v>
      </c>
      <c r="K16" s="126"/>
    </row>
    <row r="17" spans="1:11" ht="15.75">
      <c r="A17" s="111"/>
      <c r="B17" s="112"/>
      <c r="C17" s="112"/>
      <c r="D17" s="112"/>
      <c r="E17" s="112"/>
      <c r="F17" s="112"/>
      <c r="G17" s="112"/>
      <c r="H17" s="112"/>
      <c r="I17" s="112"/>
      <c r="J17" s="24"/>
      <c r="K17" s="1"/>
    </row>
    <row r="18" spans="1:11" ht="15.75">
      <c r="A18" s="1"/>
      <c r="B18" s="117" t="s">
        <v>127</v>
      </c>
      <c r="C18" s="1"/>
      <c r="D18" s="1"/>
      <c r="E18" s="1"/>
      <c r="F18" s="1"/>
      <c r="G18" s="1"/>
      <c r="H18" s="117" t="s">
        <v>128</v>
      </c>
      <c r="J18" s="1"/>
      <c r="K18" s="1"/>
    </row>
    <row r="19" spans="1:11" ht="15.75">
      <c r="A19" s="118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.75">
      <c r="A20" s="112"/>
      <c r="B20" s="112"/>
      <c r="C20" s="112"/>
      <c r="D20" s="112"/>
      <c r="E20" s="112"/>
      <c r="F20" s="112"/>
      <c r="G20" s="112"/>
      <c r="H20" s="112"/>
      <c r="I20" s="112"/>
      <c r="J20" s="24"/>
      <c r="K20" s="1"/>
    </row>
    <row r="21" spans="1:11" ht="15.75">
      <c r="A21" s="112"/>
      <c r="B21" s="112"/>
      <c r="C21" s="112"/>
      <c r="D21" s="112"/>
      <c r="E21" s="112"/>
      <c r="F21" s="112"/>
      <c r="G21" s="112"/>
      <c r="H21" s="112"/>
      <c r="I21" s="112"/>
      <c r="J21" s="24"/>
      <c r="K21" s="25"/>
    </row>
  </sheetData>
  <mergeCells count="8">
    <mergeCell ref="A6:K6"/>
    <mergeCell ref="A8:B8"/>
    <mergeCell ref="A9:B9"/>
    <mergeCell ref="A7:J7"/>
    <mergeCell ref="G1:H1"/>
    <mergeCell ref="F2:J2"/>
    <mergeCell ref="E3:J3"/>
    <mergeCell ref="F4:I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4"/>
  <sheetViews>
    <sheetView view="pageBreakPreview" topLeftCell="B22" zoomScaleNormal="70" zoomScaleSheetLayoutView="100" workbookViewId="0">
      <selection activeCell="H27" sqref="H27"/>
    </sheetView>
  </sheetViews>
  <sheetFormatPr defaultRowHeight="20.25"/>
  <cols>
    <col min="1" max="1" width="7.85546875" style="15"/>
    <col min="2" max="2" width="16.7109375" style="169" customWidth="1"/>
    <col min="3" max="4" width="17.42578125" style="15" customWidth="1"/>
    <col min="5" max="5" width="38" style="160" customWidth="1"/>
    <col min="6" max="6" width="36.7109375" style="199" customWidth="1"/>
    <col min="7" max="7" width="27.140625" style="160" customWidth="1"/>
    <col min="8" max="8" width="22.7109375" style="173" customWidth="1"/>
    <col min="9" max="9" width="17.5703125" style="184" customWidth="1"/>
    <col min="10" max="10" width="19.140625" style="184" customWidth="1"/>
    <col min="11" max="11" width="15.85546875" style="102" customWidth="1"/>
    <col min="12" max="12" width="4.7109375" style="15" customWidth="1"/>
    <col min="13" max="16384" width="9.140625" style="11"/>
  </cols>
  <sheetData>
    <row r="1" spans="1:12" s="1" customFormat="1" ht="36" customHeight="1">
      <c r="A1" s="15"/>
      <c r="B1" s="169"/>
      <c r="C1" s="15"/>
      <c r="D1" s="15"/>
      <c r="E1" s="152"/>
      <c r="F1" s="152"/>
      <c r="G1" s="241" t="s">
        <v>203</v>
      </c>
      <c r="H1" s="241"/>
      <c r="I1" s="241"/>
      <c r="J1" s="241"/>
      <c r="K1" s="241"/>
      <c r="L1" s="241"/>
    </row>
    <row r="2" spans="1:12" s="1" customFormat="1" ht="33.75" customHeight="1">
      <c r="A2" s="15"/>
      <c r="B2" s="169"/>
      <c r="C2" s="15"/>
      <c r="D2" s="15"/>
      <c r="E2" s="152"/>
      <c r="F2" s="152"/>
      <c r="G2" s="251" t="s">
        <v>47</v>
      </c>
      <c r="H2" s="251"/>
      <c r="I2" s="251"/>
      <c r="J2" s="251"/>
      <c r="K2" s="251"/>
      <c r="L2" s="251"/>
    </row>
    <row r="3" spans="1:12" s="1" customFormat="1" ht="35.25" customHeight="1">
      <c r="A3" s="15"/>
      <c r="B3" s="169"/>
      <c r="C3" s="15"/>
      <c r="D3" s="15"/>
      <c r="E3" s="152"/>
      <c r="F3" s="152"/>
      <c r="G3" s="240" t="s">
        <v>209</v>
      </c>
      <c r="H3" s="240"/>
      <c r="I3" s="240"/>
      <c r="J3" s="240"/>
      <c r="K3" s="240"/>
      <c r="L3" s="240"/>
    </row>
    <row r="4" spans="1:12" s="1" customFormat="1" ht="26.25" customHeight="1">
      <c r="A4" s="15"/>
      <c r="B4" s="169"/>
      <c r="C4" s="15"/>
      <c r="D4" s="15"/>
      <c r="E4" s="152"/>
      <c r="F4" s="152"/>
      <c r="G4" s="240" t="s">
        <v>208</v>
      </c>
      <c r="H4" s="240"/>
      <c r="I4" s="240"/>
      <c r="J4" s="240"/>
      <c r="K4" s="240"/>
      <c r="L4" s="240"/>
    </row>
    <row r="5" spans="1:12" s="1" customFormat="1" ht="41.25" customHeight="1">
      <c r="A5" s="15"/>
      <c r="B5" s="169"/>
      <c r="C5" s="15"/>
      <c r="D5" s="15"/>
      <c r="E5" s="152"/>
      <c r="F5" s="152"/>
      <c r="G5" s="152"/>
      <c r="H5" s="161"/>
      <c r="I5" s="174"/>
      <c r="J5" s="175"/>
      <c r="K5" s="163"/>
      <c r="L5" s="15"/>
    </row>
    <row r="6" spans="1:12" s="1" customFormat="1" ht="37.5" customHeight="1">
      <c r="A6" s="242" t="s">
        <v>272</v>
      </c>
      <c r="B6" s="242"/>
      <c r="C6" s="242"/>
      <c r="D6" s="242"/>
      <c r="E6" s="242"/>
      <c r="F6" s="242"/>
      <c r="G6" s="242"/>
      <c r="H6" s="242"/>
      <c r="I6" s="242"/>
      <c r="J6" s="242"/>
      <c r="K6" s="16"/>
      <c r="L6" s="15"/>
    </row>
    <row r="7" spans="1:12" s="1" customFormat="1" ht="37.5" customHeight="1">
      <c r="A7" s="15"/>
      <c r="B7" s="249">
        <v>11507000000</v>
      </c>
      <c r="C7" s="249"/>
      <c r="D7" s="249"/>
      <c r="E7" s="153"/>
      <c r="F7" s="192"/>
      <c r="G7" s="153"/>
      <c r="H7" s="153"/>
      <c r="I7" s="176"/>
      <c r="J7" s="176"/>
      <c r="K7" s="16"/>
      <c r="L7" s="15"/>
    </row>
    <row r="8" spans="1:12" s="1" customFormat="1" ht="20.25" customHeight="1">
      <c r="A8" s="15"/>
      <c r="B8" s="250" t="s">
        <v>206</v>
      </c>
      <c r="C8" s="250"/>
      <c r="D8" s="250"/>
      <c r="E8" s="154"/>
      <c r="F8" s="193"/>
      <c r="G8" s="154"/>
      <c r="H8" s="164"/>
      <c r="I8" s="177"/>
      <c r="J8" s="201" t="s">
        <v>225</v>
      </c>
      <c r="K8" s="102"/>
      <c r="L8" s="15"/>
    </row>
    <row r="9" spans="1:12" s="141" customFormat="1" ht="35.25" customHeight="1">
      <c r="A9" s="246" t="s">
        <v>235</v>
      </c>
      <c r="B9" s="246" t="s">
        <v>236</v>
      </c>
      <c r="C9" s="246" t="s">
        <v>237</v>
      </c>
      <c r="D9" s="246" t="s">
        <v>51</v>
      </c>
      <c r="E9" s="246" t="s">
        <v>238</v>
      </c>
      <c r="F9" s="243" t="s">
        <v>118</v>
      </c>
      <c r="G9" s="246" t="s">
        <v>241</v>
      </c>
      <c r="H9" s="259" t="s">
        <v>240</v>
      </c>
      <c r="I9" s="259"/>
      <c r="J9" s="259"/>
      <c r="K9" s="259"/>
      <c r="L9" s="102"/>
    </row>
    <row r="10" spans="1:12" s="187" customFormat="1" ht="42.75" customHeight="1">
      <c r="A10" s="247"/>
      <c r="B10" s="247"/>
      <c r="C10" s="247"/>
      <c r="D10" s="247"/>
      <c r="E10" s="247"/>
      <c r="F10" s="244"/>
      <c r="G10" s="247"/>
      <c r="H10" s="263" t="s">
        <v>4</v>
      </c>
      <c r="I10" s="253" t="s">
        <v>5</v>
      </c>
      <c r="J10" s="254"/>
      <c r="K10" s="260" t="s">
        <v>239</v>
      </c>
      <c r="L10" s="186"/>
    </row>
    <row r="11" spans="1:12" s="187" customFormat="1" ht="159.75" customHeight="1">
      <c r="A11" s="248"/>
      <c r="B11" s="248"/>
      <c r="C11" s="248"/>
      <c r="D11" s="248"/>
      <c r="E11" s="248"/>
      <c r="F11" s="245"/>
      <c r="G11" s="248"/>
      <c r="H11" s="263"/>
      <c r="I11" s="178" t="s">
        <v>6</v>
      </c>
      <c r="J11" s="178" t="s">
        <v>7</v>
      </c>
      <c r="K11" s="261"/>
    </row>
    <row r="12" spans="1:12" s="191" customFormat="1" ht="33" customHeight="1">
      <c r="A12" s="188">
        <v>1</v>
      </c>
      <c r="B12" s="188">
        <v>2</v>
      </c>
      <c r="C12" s="188">
        <v>3</v>
      </c>
      <c r="D12" s="188">
        <v>4</v>
      </c>
      <c r="E12" s="189">
        <v>5</v>
      </c>
      <c r="F12" s="194">
        <v>6</v>
      </c>
      <c r="G12" s="189">
        <v>7</v>
      </c>
      <c r="H12" s="190">
        <v>8</v>
      </c>
      <c r="I12" s="178">
        <v>9</v>
      </c>
      <c r="J12" s="178">
        <v>10</v>
      </c>
      <c r="K12" s="138">
        <v>11</v>
      </c>
    </row>
    <row r="13" spans="1:12" s="13" customFormat="1" ht="107.25" customHeight="1">
      <c r="A13" s="137">
        <v>1</v>
      </c>
      <c r="B13" s="142" t="s">
        <v>180</v>
      </c>
      <c r="C13" s="142" t="s">
        <v>82</v>
      </c>
      <c r="D13" s="143" t="s">
        <v>181</v>
      </c>
      <c r="E13" s="144" t="s">
        <v>182</v>
      </c>
      <c r="F13" s="255" t="s">
        <v>119</v>
      </c>
      <c r="G13" s="257" t="s">
        <v>254</v>
      </c>
      <c r="H13" s="146">
        <v>100000</v>
      </c>
      <c r="I13" s="179">
        <v>0</v>
      </c>
      <c r="J13" s="179">
        <v>0</v>
      </c>
      <c r="K13" s="165">
        <f t="shared" ref="K13:K34" si="0">H13+I13</f>
        <v>100000</v>
      </c>
      <c r="L13" s="166"/>
    </row>
    <row r="14" spans="1:12" s="13" customFormat="1" ht="75.75" customHeight="1">
      <c r="A14" s="137">
        <f t="shared" ref="A14:A34" si="1">A13+1</f>
        <v>2</v>
      </c>
      <c r="B14" s="67" t="s">
        <v>200</v>
      </c>
      <c r="C14" s="67" t="s">
        <v>82</v>
      </c>
      <c r="D14" s="68" t="s">
        <v>181</v>
      </c>
      <c r="E14" s="69" t="s">
        <v>182</v>
      </c>
      <c r="F14" s="256"/>
      <c r="G14" s="258"/>
      <c r="H14" s="146">
        <v>50000</v>
      </c>
      <c r="I14" s="179">
        <v>0</v>
      </c>
      <c r="J14" s="179">
        <v>0</v>
      </c>
      <c r="K14" s="165">
        <f t="shared" si="0"/>
        <v>50000</v>
      </c>
      <c r="L14" s="166"/>
    </row>
    <row r="15" spans="1:12" s="12" customFormat="1" ht="126.75" customHeight="1">
      <c r="A15" s="137">
        <f t="shared" si="1"/>
        <v>3</v>
      </c>
      <c r="B15" s="67" t="s">
        <v>100</v>
      </c>
      <c r="C15" s="67" t="s">
        <v>101</v>
      </c>
      <c r="D15" s="68" t="s">
        <v>102</v>
      </c>
      <c r="E15" s="68" t="s">
        <v>103</v>
      </c>
      <c r="F15" s="168" t="s">
        <v>263</v>
      </c>
      <c r="G15" s="156" t="s">
        <v>177</v>
      </c>
      <c r="H15" s="146">
        <v>20000</v>
      </c>
      <c r="I15" s="181">
        <v>0</v>
      </c>
      <c r="J15" s="179">
        <v>0</v>
      </c>
      <c r="K15" s="165">
        <f t="shared" si="0"/>
        <v>20000</v>
      </c>
      <c r="L15" s="167"/>
    </row>
    <row r="16" spans="1:12" s="13" customFormat="1" ht="123" customHeight="1">
      <c r="A16" s="137">
        <f t="shared" si="1"/>
        <v>4</v>
      </c>
      <c r="B16" s="142" t="s">
        <v>201</v>
      </c>
      <c r="C16" s="142" t="s">
        <v>107</v>
      </c>
      <c r="D16" s="143" t="s">
        <v>108</v>
      </c>
      <c r="E16" s="144" t="s">
        <v>109</v>
      </c>
      <c r="F16" s="168" t="s">
        <v>252</v>
      </c>
      <c r="G16" s="139" t="s">
        <v>253</v>
      </c>
      <c r="H16" s="146">
        <v>170000</v>
      </c>
      <c r="I16" s="179">
        <v>0</v>
      </c>
      <c r="J16" s="179">
        <v>0</v>
      </c>
      <c r="K16" s="165">
        <f>H16+I16</f>
        <v>170000</v>
      </c>
      <c r="L16" s="166"/>
    </row>
    <row r="17" spans="1:12" s="13" customFormat="1" ht="108" customHeight="1">
      <c r="A17" s="137">
        <f t="shared" si="1"/>
        <v>5</v>
      </c>
      <c r="B17" s="67" t="s">
        <v>183</v>
      </c>
      <c r="C17" s="67" t="s">
        <v>65</v>
      </c>
      <c r="D17" s="68" t="s">
        <v>66</v>
      </c>
      <c r="E17" s="69" t="s">
        <v>67</v>
      </c>
      <c r="F17" s="168" t="s">
        <v>256</v>
      </c>
      <c r="G17" s="139" t="s">
        <v>170</v>
      </c>
      <c r="H17" s="146">
        <v>50000</v>
      </c>
      <c r="I17" s="181">
        <v>0</v>
      </c>
      <c r="J17" s="179">
        <v>0</v>
      </c>
      <c r="K17" s="165">
        <f>H17+I17</f>
        <v>50000</v>
      </c>
      <c r="L17" s="166"/>
    </row>
    <row r="18" spans="1:12" s="12" customFormat="1" ht="174" customHeight="1">
      <c r="A18" s="137">
        <f t="shared" si="1"/>
        <v>6</v>
      </c>
      <c r="B18" s="67" t="s">
        <v>184</v>
      </c>
      <c r="C18" s="67" t="s">
        <v>68</v>
      </c>
      <c r="D18" s="68" t="s">
        <v>69</v>
      </c>
      <c r="E18" s="69" t="s">
        <v>185</v>
      </c>
      <c r="F18" s="195" t="s">
        <v>264</v>
      </c>
      <c r="G18" s="156" t="s">
        <v>265</v>
      </c>
      <c r="H18" s="146">
        <v>1000</v>
      </c>
      <c r="I18" s="181">
        <v>0</v>
      </c>
      <c r="J18" s="179">
        <v>0</v>
      </c>
      <c r="K18" s="165">
        <f t="shared" si="0"/>
        <v>1000</v>
      </c>
      <c r="L18" s="167"/>
    </row>
    <row r="19" spans="1:12" s="151" customFormat="1" ht="90.75" customHeight="1">
      <c r="A19" s="137">
        <f t="shared" si="1"/>
        <v>7</v>
      </c>
      <c r="B19" s="142" t="s">
        <v>184</v>
      </c>
      <c r="C19" s="142" t="s">
        <v>68</v>
      </c>
      <c r="D19" s="143" t="s">
        <v>69</v>
      </c>
      <c r="E19" s="144" t="s">
        <v>185</v>
      </c>
      <c r="F19" s="168" t="s">
        <v>246</v>
      </c>
      <c r="G19" s="137" t="s">
        <v>242</v>
      </c>
      <c r="H19" s="146">
        <v>140000</v>
      </c>
      <c r="I19" s="179">
        <f>J19</f>
        <v>0</v>
      </c>
      <c r="J19" s="179">
        <v>0</v>
      </c>
      <c r="K19" s="165">
        <f>H19+I19</f>
        <v>140000</v>
      </c>
      <c r="L19" s="15"/>
    </row>
    <row r="20" spans="1:12" s="151" customFormat="1" ht="159.75" customHeight="1">
      <c r="A20" s="137">
        <f t="shared" si="1"/>
        <v>8</v>
      </c>
      <c r="B20" s="142" t="s">
        <v>184</v>
      </c>
      <c r="C20" s="142" t="s">
        <v>68</v>
      </c>
      <c r="D20" s="143" t="s">
        <v>69</v>
      </c>
      <c r="E20" s="144" t="s">
        <v>185</v>
      </c>
      <c r="F20" s="196" t="s">
        <v>243</v>
      </c>
      <c r="G20" s="147" t="s">
        <v>248</v>
      </c>
      <c r="H20" s="146">
        <v>106000</v>
      </c>
      <c r="I20" s="179">
        <v>0</v>
      </c>
      <c r="J20" s="179">
        <v>0</v>
      </c>
      <c r="K20" s="165">
        <f>H20+I20</f>
        <v>106000</v>
      </c>
      <c r="L20" s="15"/>
    </row>
    <row r="21" spans="1:12" s="151" customFormat="1" ht="154.5" customHeight="1">
      <c r="A21" s="137">
        <f t="shared" si="1"/>
        <v>9</v>
      </c>
      <c r="B21" s="142" t="s">
        <v>184</v>
      </c>
      <c r="C21" s="142" t="s">
        <v>68</v>
      </c>
      <c r="D21" s="143" t="s">
        <v>69</v>
      </c>
      <c r="E21" s="148" t="s">
        <v>76</v>
      </c>
      <c r="F21" s="196" t="s">
        <v>244</v>
      </c>
      <c r="G21" s="149" t="s">
        <v>247</v>
      </c>
      <c r="H21" s="146">
        <v>50000</v>
      </c>
      <c r="I21" s="179">
        <v>0</v>
      </c>
      <c r="J21" s="179">
        <v>0</v>
      </c>
      <c r="K21" s="165">
        <f>H21+I21</f>
        <v>50000</v>
      </c>
      <c r="L21" s="15"/>
    </row>
    <row r="22" spans="1:12" s="13" customFormat="1" ht="120" customHeight="1">
      <c r="A22" s="137">
        <f t="shared" si="1"/>
        <v>10</v>
      </c>
      <c r="B22" s="67" t="s">
        <v>202</v>
      </c>
      <c r="C22" s="67" t="s">
        <v>171</v>
      </c>
      <c r="D22" s="68" t="s">
        <v>172</v>
      </c>
      <c r="E22" s="69" t="s">
        <v>173</v>
      </c>
      <c r="F22" s="168" t="s">
        <v>259</v>
      </c>
      <c r="G22" s="155" t="s">
        <v>258</v>
      </c>
      <c r="H22" s="146">
        <v>80000</v>
      </c>
      <c r="I22" s="181">
        <v>0</v>
      </c>
      <c r="J22" s="179">
        <v>0</v>
      </c>
      <c r="K22" s="165">
        <f>H22+I22</f>
        <v>80000</v>
      </c>
      <c r="L22" s="166"/>
    </row>
    <row r="23" spans="1:12" s="12" customFormat="1" ht="114" customHeight="1">
      <c r="A23" s="137">
        <f t="shared" si="1"/>
        <v>11</v>
      </c>
      <c r="B23" s="67" t="s">
        <v>70</v>
      </c>
      <c r="C23" s="67" t="s">
        <v>71</v>
      </c>
      <c r="D23" s="68" t="s">
        <v>72</v>
      </c>
      <c r="E23" s="69" t="s">
        <v>73</v>
      </c>
      <c r="F23" s="168" t="s">
        <v>271</v>
      </c>
      <c r="G23" s="156" t="s">
        <v>175</v>
      </c>
      <c r="H23" s="146">
        <v>5000</v>
      </c>
      <c r="I23" s="181">
        <v>0</v>
      </c>
      <c r="J23" s="179">
        <v>0</v>
      </c>
      <c r="K23" s="165">
        <f t="shared" si="0"/>
        <v>5000</v>
      </c>
      <c r="L23" s="167"/>
    </row>
    <row r="24" spans="1:12" ht="183.75" customHeight="1">
      <c r="A24" s="137">
        <f t="shared" si="1"/>
        <v>12</v>
      </c>
      <c r="B24" s="142" t="s">
        <v>70</v>
      </c>
      <c r="C24" s="142" t="s">
        <v>71</v>
      </c>
      <c r="D24" s="143" t="s">
        <v>72</v>
      </c>
      <c r="E24" s="144" t="s">
        <v>73</v>
      </c>
      <c r="F24" s="168" t="s">
        <v>251</v>
      </c>
      <c r="G24" s="155" t="s">
        <v>255</v>
      </c>
      <c r="H24" s="146">
        <v>429550</v>
      </c>
      <c r="I24" s="180">
        <v>0</v>
      </c>
      <c r="J24" s="180">
        <v>0</v>
      </c>
      <c r="K24" s="165">
        <f t="shared" ref="K24" si="2">H24+I24</f>
        <v>429550</v>
      </c>
    </row>
    <row r="25" spans="1:12" ht="130.5" customHeight="1">
      <c r="A25" s="137">
        <f t="shared" si="1"/>
        <v>13</v>
      </c>
      <c r="B25" s="142" t="s">
        <v>70</v>
      </c>
      <c r="C25" s="142" t="s">
        <v>71</v>
      </c>
      <c r="D25" s="143" t="s">
        <v>72</v>
      </c>
      <c r="E25" s="144" t="s">
        <v>73</v>
      </c>
      <c r="F25" s="168" t="s">
        <v>120</v>
      </c>
      <c r="G25" s="155" t="s">
        <v>178</v>
      </c>
      <c r="H25" s="146">
        <v>300000</v>
      </c>
      <c r="I25" s="180">
        <v>0</v>
      </c>
      <c r="J25" s="180">
        <v>0</v>
      </c>
      <c r="K25" s="165">
        <f t="shared" ref="K25:K33" si="3">H25+I25</f>
        <v>300000</v>
      </c>
    </row>
    <row r="26" spans="1:12" ht="87.75" customHeight="1">
      <c r="A26" s="137">
        <f t="shared" si="1"/>
        <v>14</v>
      </c>
      <c r="B26" s="142" t="s">
        <v>70</v>
      </c>
      <c r="C26" s="142" t="s">
        <v>71</v>
      </c>
      <c r="D26" s="143" t="s">
        <v>72</v>
      </c>
      <c r="E26" s="144" t="s">
        <v>73</v>
      </c>
      <c r="F26" s="168" t="s">
        <v>121</v>
      </c>
      <c r="G26" s="155" t="s">
        <v>275</v>
      </c>
      <c r="H26" s="146">
        <v>10000</v>
      </c>
      <c r="I26" s="180">
        <v>0</v>
      </c>
      <c r="J26" s="180">
        <v>0</v>
      </c>
      <c r="K26" s="165">
        <f t="shared" si="3"/>
        <v>10000</v>
      </c>
    </row>
    <row r="27" spans="1:12" s="13" customFormat="1" ht="138.75" customHeight="1">
      <c r="A27" s="137">
        <f t="shared" si="1"/>
        <v>15</v>
      </c>
      <c r="B27" s="67" t="s">
        <v>186</v>
      </c>
      <c r="C27" s="67" t="s">
        <v>188</v>
      </c>
      <c r="D27" s="68" t="s">
        <v>187</v>
      </c>
      <c r="E27" s="69" t="s">
        <v>189</v>
      </c>
      <c r="F27" s="195" t="s">
        <v>261</v>
      </c>
      <c r="G27" s="145" t="s">
        <v>262</v>
      </c>
      <c r="H27" s="146">
        <v>20000</v>
      </c>
      <c r="I27" s="181"/>
      <c r="J27" s="179"/>
      <c r="K27" s="165">
        <f t="shared" si="3"/>
        <v>20000</v>
      </c>
      <c r="L27" s="166"/>
    </row>
    <row r="28" spans="1:12" s="13" customFormat="1" ht="117" customHeight="1">
      <c r="A28" s="137">
        <f t="shared" si="1"/>
        <v>16</v>
      </c>
      <c r="B28" s="67" t="s">
        <v>190</v>
      </c>
      <c r="C28" s="67" t="s">
        <v>74</v>
      </c>
      <c r="D28" s="68" t="s">
        <v>75</v>
      </c>
      <c r="E28" s="69" t="s">
        <v>76</v>
      </c>
      <c r="F28" s="168" t="s">
        <v>260</v>
      </c>
      <c r="G28" s="155" t="s">
        <v>257</v>
      </c>
      <c r="H28" s="146">
        <v>150000</v>
      </c>
      <c r="I28" s="181">
        <v>0</v>
      </c>
      <c r="J28" s="179">
        <v>0</v>
      </c>
      <c r="K28" s="165">
        <f t="shared" si="3"/>
        <v>150000</v>
      </c>
      <c r="L28" s="166"/>
    </row>
    <row r="29" spans="1:12" s="151" customFormat="1" ht="172.5" customHeight="1">
      <c r="A29" s="137">
        <f t="shared" si="1"/>
        <v>17</v>
      </c>
      <c r="B29" s="142" t="s">
        <v>191</v>
      </c>
      <c r="C29" s="142" t="s">
        <v>77</v>
      </c>
      <c r="D29" s="143" t="s">
        <v>78</v>
      </c>
      <c r="E29" s="144" t="s">
        <v>79</v>
      </c>
      <c r="F29" s="196" t="s">
        <v>245</v>
      </c>
      <c r="G29" s="150" t="s">
        <v>179</v>
      </c>
      <c r="H29" s="146">
        <v>785700</v>
      </c>
      <c r="I29" s="179">
        <v>0</v>
      </c>
      <c r="J29" s="179">
        <v>0</v>
      </c>
      <c r="K29" s="165">
        <f t="shared" si="3"/>
        <v>785700</v>
      </c>
      <c r="L29" s="15"/>
    </row>
    <row r="30" spans="1:12" s="12" customFormat="1" ht="153.75" customHeight="1">
      <c r="A30" s="137">
        <f t="shared" si="1"/>
        <v>18</v>
      </c>
      <c r="B30" s="67" t="s">
        <v>192</v>
      </c>
      <c r="C30" s="67" t="s">
        <v>194</v>
      </c>
      <c r="D30" s="68" t="s">
        <v>193</v>
      </c>
      <c r="E30" s="69" t="s">
        <v>174</v>
      </c>
      <c r="F30" s="168" t="s">
        <v>270</v>
      </c>
      <c r="G30" s="156" t="s">
        <v>269</v>
      </c>
      <c r="H30" s="146">
        <v>6000</v>
      </c>
      <c r="I30" s="181">
        <v>0</v>
      </c>
      <c r="J30" s="179">
        <v>0</v>
      </c>
      <c r="K30" s="165">
        <f t="shared" si="3"/>
        <v>6000</v>
      </c>
      <c r="L30" s="167"/>
    </row>
    <row r="31" spans="1:12" s="151" customFormat="1" ht="109.5" customHeight="1">
      <c r="A31" s="137">
        <f t="shared" si="1"/>
        <v>19</v>
      </c>
      <c r="B31" s="142" t="s">
        <v>195</v>
      </c>
      <c r="C31" s="142" t="s">
        <v>196</v>
      </c>
      <c r="D31" s="143" t="s">
        <v>80</v>
      </c>
      <c r="E31" s="144" t="s">
        <v>81</v>
      </c>
      <c r="F31" s="196" t="s">
        <v>250</v>
      </c>
      <c r="G31" s="150" t="s">
        <v>249</v>
      </c>
      <c r="H31" s="146">
        <v>150000</v>
      </c>
      <c r="I31" s="179">
        <v>0</v>
      </c>
      <c r="J31" s="179">
        <v>0</v>
      </c>
      <c r="K31" s="165">
        <f t="shared" si="3"/>
        <v>150000</v>
      </c>
      <c r="L31" s="15"/>
    </row>
    <row r="32" spans="1:12" s="12" customFormat="1" ht="165" customHeight="1">
      <c r="A32" s="137">
        <f t="shared" si="1"/>
        <v>20</v>
      </c>
      <c r="B32" s="67" t="s">
        <v>197</v>
      </c>
      <c r="C32" s="67" t="s">
        <v>198</v>
      </c>
      <c r="D32" s="68" t="s">
        <v>82</v>
      </c>
      <c r="E32" s="69" t="s">
        <v>199</v>
      </c>
      <c r="F32" s="197" t="s">
        <v>267</v>
      </c>
      <c r="G32" s="156" t="s">
        <v>266</v>
      </c>
      <c r="H32" s="146">
        <v>10000</v>
      </c>
      <c r="I32" s="181">
        <v>0</v>
      </c>
      <c r="J32" s="179">
        <v>0</v>
      </c>
      <c r="K32" s="165">
        <f t="shared" si="3"/>
        <v>10000</v>
      </c>
      <c r="L32" s="167"/>
    </row>
    <row r="33" spans="1:12" s="12" customFormat="1" ht="117.75" customHeight="1">
      <c r="A33" s="137">
        <f t="shared" si="1"/>
        <v>21</v>
      </c>
      <c r="B33" s="67" t="s">
        <v>197</v>
      </c>
      <c r="C33" s="67" t="s">
        <v>198</v>
      </c>
      <c r="D33" s="68" t="s">
        <v>82</v>
      </c>
      <c r="E33" s="69" t="s">
        <v>199</v>
      </c>
      <c r="F33" s="198" t="s">
        <v>268</v>
      </c>
      <c r="G33" s="156" t="s">
        <v>176</v>
      </c>
      <c r="H33" s="146">
        <v>20000</v>
      </c>
      <c r="I33" s="181">
        <v>0</v>
      </c>
      <c r="J33" s="179">
        <v>0</v>
      </c>
      <c r="K33" s="165">
        <f t="shared" si="3"/>
        <v>20000</v>
      </c>
      <c r="L33" s="167"/>
    </row>
    <row r="34" spans="1:12" s="13" customFormat="1" ht="102.75" customHeight="1">
      <c r="A34" s="137">
        <f t="shared" si="1"/>
        <v>22</v>
      </c>
      <c r="B34" s="67" t="s">
        <v>197</v>
      </c>
      <c r="C34" s="67" t="s">
        <v>198</v>
      </c>
      <c r="D34" s="68" t="s">
        <v>82</v>
      </c>
      <c r="E34" s="69" t="s">
        <v>199</v>
      </c>
      <c r="F34" s="168" t="s">
        <v>270</v>
      </c>
      <c r="G34" s="156" t="s">
        <v>269</v>
      </c>
      <c r="H34" s="146">
        <v>14800</v>
      </c>
      <c r="I34" s="179">
        <v>0</v>
      </c>
      <c r="J34" s="179">
        <v>0</v>
      </c>
      <c r="K34" s="138">
        <f t="shared" si="0"/>
        <v>14800</v>
      </c>
      <c r="L34" s="166"/>
    </row>
    <row r="35" spans="1:12" s="14" customFormat="1" ht="36.75" customHeight="1">
      <c r="A35" s="185"/>
      <c r="B35" s="67" t="s">
        <v>274</v>
      </c>
      <c r="C35" s="67" t="s">
        <v>274</v>
      </c>
      <c r="D35" s="68" t="s">
        <v>274</v>
      </c>
      <c r="E35" s="202" t="s">
        <v>273</v>
      </c>
      <c r="F35" s="145" t="s">
        <v>274</v>
      </c>
      <c r="G35" s="156" t="s">
        <v>274</v>
      </c>
      <c r="H35" s="146">
        <f>SUM(H13:H34)</f>
        <v>2668050</v>
      </c>
      <c r="I35" s="146">
        <f t="shared" ref="I35:K35" si="4">SUM(I13:I34)</f>
        <v>0</v>
      </c>
      <c r="J35" s="146">
        <f t="shared" si="4"/>
        <v>0</v>
      </c>
      <c r="K35" s="146">
        <f t="shared" si="4"/>
        <v>2668050</v>
      </c>
      <c r="L35" s="169"/>
    </row>
    <row r="36" spans="1:12" s="14" customFormat="1" ht="41.25" customHeight="1">
      <c r="A36" s="169"/>
      <c r="B36" s="262" t="s">
        <v>127</v>
      </c>
      <c r="C36" s="262"/>
      <c r="D36" s="262"/>
      <c r="E36" s="262"/>
      <c r="F36" s="252" t="s">
        <v>128</v>
      </c>
      <c r="G36" s="252"/>
      <c r="H36" s="252"/>
      <c r="I36" s="252"/>
      <c r="J36" s="182"/>
      <c r="K36" s="140"/>
      <c r="L36" s="169"/>
    </row>
    <row r="37" spans="1:12">
      <c r="B37" s="82"/>
      <c r="C37" s="61"/>
      <c r="D37" s="61"/>
      <c r="E37" s="61"/>
      <c r="F37" s="166"/>
      <c r="G37" s="157"/>
      <c r="H37" s="162"/>
      <c r="I37" s="182"/>
      <c r="J37" s="182"/>
    </row>
    <row r="38" spans="1:12">
      <c r="E38" s="170"/>
      <c r="G38" s="158"/>
      <c r="H38" s="171"/>
      <c r="I38" s="183"/>
      <c r="J38" s="183"/>
    </row>
    <row r="39" spans="1:12">
      <c r="E39" s="170"/>
      <c r="F39" s="200"/>
      <c r="G39" s="159"/>
      <c r="H39" s="171"/>
      <c r="I39" s="183"/>
      <c r="J39" s="183"/>
    </row>
    <row r="40" spans="1:12">
      <c r="E40" s="170"/>
      <c r="G40" s="158"/>
      <c r="H40" s="171"/>
      <c r="I40" s="183"/>
      <c r="J40" s="183"/>
    </row>
    <row r="41" spans="1:12">
      <c r="E41" s="170"/>
      <c r="G41" s="158"/>
      <c r="H41" s="171"/>
      <c r="I41" s="183"/>
      <c r="J41" s="183"/>
    </row>
    <row r="42" spans="1:12">
      <c r="E42" s="170"/>
      <c r="F42" s="166"/>
      <c r="G42" s="157"/>
      <c r="H42" s="172"/>
      <c r="I42" s="182"/>
      <c r="J42" s="182"/>
    </row>
    <row r="43" spans="1:12">
      <c r="G43" s="158"/>
      <c r="H43" s="171"/>
      <c r="I43" s="183"/>
      <c r="J43" s="183"/>
    </row>
    <row r="44" spans="1:12">
      <c r="G44" s="158"/>
      <c r="H44" s="171"/>
      <c r="I44" s="183"/>
      <c r="J44" s="183"/>
    </row>
    <row r="45" spans="1:12">
      <c r="G45" s="158"/>
      <c r="H45" s="171"/>
      <c r="I45" s="183"/>
      <c r="J45" s="183"/>
    </row>
    <row r="46" spans="1:12">
      <c r="G46" s="158"/>
      <c r="H46" s="171"/>
      <c r="I46" s="183"/>
      <c r="J46" s="183"/>
    </row>
    <row r="47" spans="1:12">
      <c r="G47" s="158"/>
      <c r="H47" s="171"/>
      <c r="I47" s="183"/>
      <c r="J47" s="183"/>
    </row>
    <row r="48" spans="1:12">
      <c r="G48" s="158"/>
      <c r="H48" s="171"/>
      <c r="I48" s="183"/>
      <c r="J48" s="183"/>
    </row>
    <row r="49" spans="7:10">
      <c r="G49" s="158"/>
      <c r="H49" s="171"/>
      <c r="I49" s="183"/>
      <c r="J49" s="183"/>
    </row>
    <row r="50" spans="7:10">
      <c r="G50" s="158"/>
      <c r="H50" s="171"/>
      <c r="I50" s="183"/>
      <c r="J50" s="183"/>
    </row>
    <row r="51" spans="7:10">
      <c r="G51" s="158"/>
      <c r="H51" s="171"/>
      <c r="I51" s="183"/>
      <c r="J51" s="183"/>
    </row>
    <row r="52" spans="7:10">
      <c r="G52" s="158"/>
      <c r="H52" s="171"/>
      <c r="I52" s="183"/>
      <c r="J52" s="183"/>
    </row>
    <row r="53" spans="7:10">
      <c r="G53" s="158"/>
      <c r="H53" s="171"/>
      <c r="I53" s="183"/>
      <c r="J53" s="183"/>
    </row>
    <row r="54" spans="7:10">
      <c r="G54" s="158"/>
      <c r="H54" s="171"/>
      <c r="I54" s="183"/>
      <c r="J54" s="183"/>
    </row>
    <row r="55" spans="7:10">
      <c r="G55" s="158"/>
      <c r="H55" s="171"/>
      <c r="I55" s="183"/>
      <c r="J55" s="183"/>
    </row>
    <row r="56" spans="7:10">
      <c r="G56" s="158"/>
      <c r="H56" s="171"/>
      <c r="I56" s="183"/>
      <c r="J56" s="183"/>
    </row>
    <row r="57" spans="7:10">
      <c r="G57" s="158"/>
      <c r="H57" s="171"/>
      <c r="I57" s="183"/>
      <c r="J57" s="183"/>
    </row>
    <row r="58" spans="7:10">
      <c r="G58" s="158"/>
      <c r="H58" s="171"/>
      <c r="I58" s="183"/>
      <c r="J58" s="183"/>
    </row>
    <row r="59" spans="7:10">
      <c r="G59" s="158"/>
      <c r="H59" s="171"/>
      <c r="I59" s="183"/>
      <c r="J59" s="183"/>
    </row>
    <row r="60" spans="7:10">
      <c r="G60" s="158"/>
      <c r="H60" s="171"/>
      <c r="I60" s="183"/>
      <c r="J60" s="183"/>
    </row>
    <row r="61" spans="7:10">
      <c r="G61" s="158"/>
      <c r="H61" s="171"/>
      <c r="I61" s="183"/>
      <c r="J61" s="183"/>
    </row>
    <row r="62" spans="7:10">
      <c r="G62" s="158"/>
      <c r="H62" s="171"/>
      <c r="I62" s="183"/>
      <c r="J62" s="183"/>
    </row>
    <row r="63" spans="7:10">
      <c r="G63" s="158"/>
      <c r="H63" s="171"/>
      <c r="I63" s="183"/>
      <c r="J63" s="183"/>
    </row>
    <row r="64" spans="7:10">
      <c r="G64" s="158"/>
      <c r="H64" s="171"/>
      <c r="I64" s="183"/>
      <c r="J64" s="183"/>
    </row>
    <row r="65" spans="7:10">
      <c r="G65" s="158"/>
      <c r="H65" s="171"/>
      <c r="I65" s="183"/>
      <c r="J65" s="183"/>
    </row>
    <row r="66" spans="7:10">
      <c r="G66" s="158"/>
      <c r="H66" s="171"/>
      <c r="I66" s="183"/>
      <c r="J66" s="183"/>
    </row>
    <row r="67" spans="7:10">
      <c r="G67" s="158"/>
      <c r="H67" s="171"/>
      <c r="I67" s="183"/>
      <c r="J67" s="183"/>
    </row>
    <row r="68" spans="7:10">
      <c r="G68" s="158"/>
      <c r="H68" s="171"/>
      <c r="I68" s="183"/>
      <c r="J68" s="183"/>
    </row>
    <row r="69" spans="7:10">
      <c r="G69" s="158"/>
      <c r="H69" s="171"/>
      <c r="I69" s="183"/>
      <c r="J69" s="183"/>
    </row>
    <row r="70" spans="7:10">
      <c r="G70" s="158"/>
      <c r="H70" s="171"/>
      <c r="I70" s="183"/>
      <c r="J70" s="183"/>
    </row>
    <row r="71" spans="7:10">
      <c r="G71" s="158"/>
      <c r="H71" s="171"/>
      <c r="I71" s="183"/>
      <c r="J71" s="183"/>
    </row>
    <row r="72" spans="7:10">
      <c r="G72" s="158"/>
      <c r="H72" s="171"/>
      <c r="I72" s="183"/>
      <c r="J72" s="183"/>
    </row>
    <row r="73" spans="7:10">
      <c r="G73" s="158"/>
      <c r="H73" s="171"/>
      <c r="I73" s="183"/>
      <c r="J73" s="183"/>
    </row>
    <row r="74" spans="7:10">
      <c r="G74" s="158"/>
      <c r="H74" s="171"/>
      <c r="I74" s="183"/>
      <c r="J74" s="183"/>
    </row>
  </sheetData>
  <mergeCells count="22">
    <mergeCell ref="F36:I36"/>
    <mergeCell ref="I10:J10"/>
    <mergeCell ref="F13:F14"/>
    <mergeCell ref="G13:G14"/>
    <mergeCell ref="E9:E11"/>
    <mergeCell ref="G9:G11"/>
    <mergeCell ref="H9:K9"/>
    <mergeCell ref="K10:K11"/>
    <mergeCell ref="B36:E36"/>
    <mergeCell ref="H10:H11"/>
    <mergeCell ref="G4:L4"/>
    <mergeCell ref="G1:L1"/>
    <mergeCell ref="A6:J6"/>
    <mergeCell ref="F9:F11"/>
    <mergeCell ref="A9:A11"/>
    <mergeCell ref="B9:B11"/>
    <mergeCell ref="C9:C11"/>
    <mergeCell ref="D9:D11"/>
    <mergeCell ref="B7:D7"/>
    <mergeCell ref="B8:D8"/>
    <mergeCell ref="G2:L2"/>
    <mergeCell ref="G3:L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39" orientation="portrait" r:id="rId1"/>
  <rowBreaks count="1" manualBreakCount="1">
    <brk id="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Додаток 1</vt:lpstr>
      <vt:lpstr>Додаток3</vt:lpstr>
      <vt:lpstr>Додаток 4</vt:lpstr>
      <vt:lpstr>Додаток 5</vt:lpstr>
      <vt:lpstr>Додаток 6</vt:lpstr>
      <vt:lpstr>'Додаток 4'!Область_печати</vt:lpstr>
      <vt:lpstr>'Додаток 6'!Область_печати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2019-12-23T12:16:02Z</cp:lastPrinted>
  <dcterms:created xsi:type="dcterms:W3CDTF">2018-12-28T11:08:16Z</dcterms:created>
  <dcterms:modified xsi:type="dcterms:W3CDTF">2020-01-03T15:16:24Z</dcterms:modified>
</cp:coreProperties>
</file>