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20730" windowHeight="11760" firstSheet="9" activeTab="15"/>
  </bookViews>
  <sheets>
    <sheet name="КПК0110150" sheetId="2" r:id="rId1"/>
    <sheet name="КПК0110170" sheetId="3" r:id="rId2"/>
    <sheet name="КПК0110180" sheetId="4" r:id="rId3"/>
    <sheet name="КПК0113140" sheetId="5" r:id="rId4"/>
    <sheet name="КПК0116030" sheetId="6" r:id="rId5"/>
    <sheet name="КПК0117130" sheetId="7" r:id="rId6"/>
    <sheet name="КПК0117330" sheetId="8" r:id="rId7"/>
    <sheet name="КПК0117413" sheetId="9" r:id="rId8"/>
    <sheet name="КПК0117461" sheetId="10" r:id="rId9"/>
    <sheet name="КПК0118340" sheetId="11" r:id="rId10"/>
    <sheet name="КПК0610160" sheetId="12" r:id="rId11"/>
    <sheet name="КПК0611010" sheetId="13" r:id="rId12"/>
    <sheet name="КПК0611020" sheetId="14" r:id="rId13"/>
    <sheet name="КПК0611090" sheetId="15" r:id="rId14"/>
    <sheet name="КПК0614060" sheetId="16" r:id="rId15"/>
    <sheet name="КПК0617622" sheetId="17" r:id="rId16"/>
  </sheets>
  <definedNames>
    <definedName name="_xlnm.Print_Area" localSheetId="0">КПК0110150!$A$1:$BM$104</definedName>
    <definedName name="_xlnm.Print_Area" localSheetId="1">КПК0110170!$A$1:$BM$92</definedName>
    <definedName name="_xlnm.Print_Area" localSheetId="2">КПК0110180!$A$1:$BM$93</definedName>
    <definedName name="_xlnm.Print_Area" localSheetId="3">КПК0113140!$A$1:$BM$84</definedName>
    <definedName name="_xlnm.Print_Area" localSheetId="4">КПК0116030!$A$1:$BM$110</definedName>
    <definedName name="_xlnm.Print_Area" localSheetId="5">КПК0117130!$A$1:$BM$85</definedName>
    <definedName name="_xlnm.Print_Area" localSheetId="6">КПК0117330!$A$1:$BM$94</definedName>
    <definedName name="_xlnm.Print_Area" localSheetId="7">КПК0117413!$A$1:$BM$91</definedName>
    <definedName name="_xlnm.Print_Area" localSheetId="8">КПК0117461!$A$1:$BL$84</definedName>
    <definedName name="_xlnm.Print_Area" localSheetId="9">КПК0118340!$A$1:$BM$88</definedName>
    <definedName name="_xlnm.Print_Area" localSheetId="10">КПК0610160!$A$1:$BM$91</definedName>
    <definedName name="_xlnm.Print_Area" localSheetId="11">КПК0611010!$A$1:$BM$89</definedName>
    <definedName name="_xlnm.Print_Area" localSheetId="12">КПК0611020!$A$1:$BM$93</definedName>
    <definedName name="_xlnm.Print_Area" localSheetId="13">КПК0611090!$A$1:$BM$89</definedName>
    <definedName name="_xlnm.Print_Area" localSheetId="14">КПК0614060!$A$1:$BM$90</definedName>
    <definedName name="_xlnm.Print_Area" localSheetId="15">КПК0617622!$A$1:$BM$96</definedName>
  </definedNames>
  <calcPr calcId="145621" refMode="R1C1"/>
</workbook>
</file>

<file path=xl/calcChain.xml><?xml version="1.0" encoding="utf-8"?>
<calcChain xmlns="http://schemas.openxmlformats.org/spreadsheetml/2006/main">
  <c r="BE83" i="17"/>
  <c r="BE82"/>
  <c r="BE81"/>
  <c r="AE81"/>
  <c r="BE80"/>
  <c r="BE79"/>
  <c r="BE78"/>
  <c r="AE78"/>
  <c r="BE77"/>
  <c r="BE76"/>
  <c r="BE75"/>
  <c r="BE74"/>
  <c r="BE73"/>
  <c r="BE72"/>
  <c r="AR66"/>
  <c r="AJ66"/>
  <c r="AB66"/>
  <c r="AR65"/>
  <c r="AS58"/>
  <c r="AS57"/>
  <c r="AS56"/>
  <c r="AS55"/>
  <c r="AS54"/>
  <c r="AS53"/>
  <c r="AS52"/>
  <c r="G44"/>
  <c r="G43"/>
  <c r="G42"/>
  <c r="U22"/>
  <c r="L16"/>
  <c r="BE79" i="16" l="1"/>
  <c r="BE77"/>
  <c r="AE77"/>
  <c r="BE76"/>
  <c r="BE73"/>
  <c r="AE71"/>
  <c r="BE70"/>
  <c r="BE69"/>
  <c r="AR61"/>
  <c r="AK53"/>
  <c r="AC53"/>
  <c r="AS20" s="1"/>
  <c r="U20" s="1"/>
  <c r="AS52"/>
  <c r="AS51"/>
  <c r="AS50"/>
  <c r="AS49"/>
  <c r="AS48"/>
  <c r="AS47"/>
  <c r="G39"/>
  <c r="G30"/>
  <c r="L14"/>
  <c r="AO68" l="1"/>
  <c r="BE68" s="1"/>
  <c r="AS53"/>
  <c r="BE76" i="15" l="1"/>
  <c r="BE75"/>
  <c r="BE74"/>
  <c r="BE73"/>
  <c r="BE72"/>
  <c r="AE71"/>
  <c r="BE70"/>
  <c r="BE69"/>
  <c r="BE68"/>
  <c r="BE67"/>
  <c r="BE66"/>
  <c r="BE65"/>
  <c r="AR59"/>
  <c r="AR60" s="1"/>
  <c r="AS52"/>
  <c r="AC52"/>
  <c r="AS51"/>
  <c r="AS50"/>
  <c r="AS49"/>
  <c r="AS48"/>
  <c r="AS47"/>
  <c r="G30"/>
  <c r="U20"/>
  <c r="L14"/>
  <c r="BE83" i="14" l="1"/>
  <c r="BE82"/>
  <c r="BE81"/>
  <c r="BE80"/>
  <c r="BE79"/>
  <c r="BE78"/>
  <c r="BE77"/>
  <c r="AE77"/>
  <c r="BE76"/>
  <c r="BE75"/>
  <c r="BE74"/>
  <c r="BE73"/>
  <c r="BE72"/>
  <c r="BE71"/>
  <c r="AO70"/>
  <c r="BE69"/>
  <c r="AR64"/>
  <c r="AB64"/>
  <c r="AR63"/>
  <c r="AR62"/>
  <c r="AR61"/>
  <c r="AK54"/>
  <c r="AW70" s="1"/>
  <c r="BE70" s="1"/>
  <c r="AC54"/>
  <c r="AS53"/>
  <c r="AS52"/>
  <c r="AS51"/>
  <c r="AS50"/>
  <c r="AS49"/>
  <c r="AS48"/>
  <c r="AS47"/>
  <c r="AS46"/>
  <c r="AS45"/>
  <c r="AS44"/>
  <c r="AS43"/>
  <c r="G26"/>
  <c r="I19"/>
  <c r="U18" s="1"/>
  <c r="AS18"/>
  <c r="L14"/>
  <c r="AS54" l="1"/>
  <c r="BE80" i="13" l="1"/>
  <c r="BE78"/>
  <c r="BE77"/>
  <c r="BE75"/>
  <c r="BE74"/>
  <c r="BE72"/>
  <c r="BE71"/>
  <c r="BE70"/>
  <c r="AR63"/>
  <c r="AK56"/>
  <c r="AC56"/>
  <c r="AS56" s="1"/>
  <c r="AS55"/>
  <c r="AS54"/>
  <c r="AS53"/>
  <c r="AS52"/>
  <c r="AS51"/>
  <c r="AS50"/>
  <c r="AS49"/>
  <c r="AS48"/>
  <c r="AS47"/>
  <c r="AS46"/>
  <c r="AS45"/>
  <c r="G29"/>
  <c r="U20"/>
  <c r="L14"/>
  <c r="AO69" l="1"/>
  <c r="BE69" s="1"/>
  <c r="BE79" i="12" l="1"/>
  <c r="BE78"/>
  <c r="BE77"/>
  <c r="BE76"/>
  <c r="BE75"/>
  <c r="BE74"/>
  <c r="BE73"/>
  <c r="BE72"/>
  <c r="BE71"/>
  <c r="BE70"/>
  <c r="BE69"/>
  <c r="AR63"/>
  <c r="AK55"/>
  <c r="AC55"/>
  <c r="AS55" s="1"/>
  <c r="AS54"/>
  <c r="AS53"/>
  <c r="AS52"/>
  <c r="AS51"/>
  <c r="AS50"/>
  <c r="AS49"/>
  <c r="AS48"/>
  <c r="AS47"/>
  <c r="AS46"/>
  <c r="G29"/>
  <c r="U20"/>
  <c r="L14"/>
  <c r="BE75" i="11" l="1"/>
  <c r="BE74"/>
  <c r="BE73"/>
  <c r="BE72"/>
  <c r="BE71"/>
  <c r="BE70"/>
  <c r="BE69"/>
  <c r="BE68"/>
  <c r="BE67"/>
  <c r="BE66"/>
  <c r="BE65"/>
  <c r="AR59"/>
  <c r="AR58"/>
  <c r="AS50"/>
  <c r="AS49"/>
  <c r="AS48"/>
  <c r="BE71" i="10" l="1"/>
  <c r="BE70"/>
  <c r="BE69"/>
  <c r="BE68"/>
  <c r="BE67"/>
  <c r="BE66"/>
  <c r="BE65"/>
  <c r="BE64"/>
  <c r="AR58"/>
  <c r="AR57"/>
  <c r="AS49"/>
  <c r="AS48"/>
  <c r="BE78" i="9" l="1"/>
  <c r="BE77"/>
  <c r="BE76"/>
  <c r="BE75"/>
  <c r="BE74"/>
  <c r="BE73"/>
  <c r="BE72"/>
  <c r="BE71"/>
  <c r="BE70"/>
  <c r="BE69"/>
  <c r="BE68"/>
  <c r="BE67"/>
  <c r="AR61"/>
  <c r="AR60"/>
  <c r="AR59"/>
  <c r="AS51"/>
  <c r="AS50"/>
  <c r="AS49"/>
  <c r="BE81" i="8" l="1"/>
  <c r="BE80"/>
  <c r="BE79"/>
  <c r="BE78"/>
  <c r="BE77"/>
  <c r="BE76"/>
  <c r="BE75"/>
  <c r="BE74"/>
  <c r="BE73"/>
  <c r="BE72"/>
  <c r="BE71"/>
  <c r="BE70"/>
  <c r="BE69"/>
  <c r="BE68"/>
  <c r="AR62"/>
  <c r="AR61"/>
  <c r="AS53"/>
  <c r="AS52"/>
  <c r="AS51"/>
  <c r="AS50"/>
  <c r="BE72" i="7" l="1"/>
  <c r="BE71"/>
  <c r="BE70"/>
  <c r="BE69"/>
  <c r="BE68"/>
  <c r="BE67"/>
  <c r="BE66"/>
  <c r="BE65"/>
  <c r="AR59"/>
  <c r="AR58"/>
  <c r="AS50"/>
  <c r="AS49"/>
  <c r="BE97" i="6" l="1"/>
  <c r="BE96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AR70"/>
  <c r="AR69"/>
  <c r="AR68"/>
  <c r="AR67"/>
  <c r="AR66"/>
  <c r="AR65"/>
  <c r="AS57"/>
  <c r="AS56"/>
  <c r="AS55"/>
  <c r="AS54"/>
  <c r="BE71" i="5" l="1"/>
  <c r="BE70"/>
  <c r="BE69"/>
  <c r="BE68"/>
  <c r="BE67"/>
  <c r="BE66"/>
  <c r="BE65"/>
  <c r="BE64"/>
  <c r="AR58"/>
  <c r="AR57"/>
  <c r="AS49"/>
  <c r="AS48"/>
  <c r="BE80" i="4" l="1"/>
  <c r="BE79"/>
  <c r="BE78"/>
  <c r="BE77"/>
  <c r="BE76"/>
  <c r="BE75"/>
  <c r="BE74"/>
  <c r="BE73"/>
  <c r="BE72"/>
  <c r="BE71"/>
  <c r="BE70"/>
  <c r="BE69"/>
  <c r="BE68"/>
  <c r="BE67"/>
  <c r="BE66"/>
  <c r="BE65"/>
  <c r="AR59"/>
  <c r="AR58"/>
  <c r="AS50"/>
  <c r="AS49"/>
  <c r="AS48"/>
  <c r="BE79" i="3" l="1"/>
  <c r="BE78"/>
  <c r="BE76"/>
  <c r="BE75"/>
  <c r="BE74"/>
  <c r="BE72"/>
  <c r="BE71"/>
  <c r="BE70"/>
  <c r="BE69"/>
  <c r="BE68"/>
  <c r="BE67"/>
  <c r="BE66"/>
  <c r="BE65"/>
  <c r="AR59"/>
  <c r="AR58"/>
  <c r="AS50"/>
  <c r="AS49"/>
  <c r="BE91" i="2" l="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AR59"/>
  <c r="AR58"/>
  <c r="AS50"/>
  <c r="AS49"/>
  <c r="AS48"/>
</calcChain>
</file>

<file path=xl/sharedStrings.xml><?xml version="1.0" encoding="utf-8"?>
<sst xmlns="http://schemas.openxmlformats.org/spreadsheetml/2006/main" count="2425" uniqueCount="481">
  <si>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</si>
  <si>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</si>
  <si>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</si>
  <si>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</si>
  <si>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</si>
  <si>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</si>
  <si>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</si>
  <si>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</si>
  <si>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</si>
  <si>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</si>
  <si>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</si>
  <si>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</si>
  <si>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</si>
  <si>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</si>
  <si>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</si>
  <si>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</si>
  <si>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</si>
  <si>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</si>
  <si>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</si>
  <si>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</si>
  <si>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</si>
  <si>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</si>
  <si>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</si>
  <si>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</si>
  <si>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</si>
  <si>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</si>
  <si>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</si>
  <si>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</si>
  <si>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</si>
  <si>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</si>
  <si>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</si>
  <si>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</si>
  <si>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</si>
  <si>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</si>
  <si>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</si>
  <si>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</si>
  <si>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</si>
  <si>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</si>
  <si>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</si>
  <si>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</si>
  <si>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</si>
  <si>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</si>
  <si>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</si>
  <si>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</si>
  <si>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</si>
  <si>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</si>
  <si>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</si>
  <si>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</si>
  <si>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</si>
  <si>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</si>
  <si>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</si>
  <si>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</si>
  <si>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</si>
  <si>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</si>
  <si>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</si>
  <si>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</si>
  <si>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</si>
  <si>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</si>
  <si>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</si>
  <si>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</si>
  <si>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</si>
  <si>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</si>
  <si>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</si>
  <si>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виконання наданих законодавством повноважень</t>
  </si>
  <si>
    <t>Забезпечення органу місцевого самоврядування предметами та матеріаліами довгостострокового використання.</t>
  </si>
  <si>
    <t>Здійснення власних делегованих повноважень_x000D_
органом  місцевого самоврядування через належне функціонування структурних підрозділів та виконавчого комітету сільської ради</t>
  </si>
  <si>
    <t>УСЬОГО</t>
  </si>
  <si>
    <t>Програма економічного і соціального розвитку Великосеверинівської сільської ради на 2020 рік</t>
  </si>
  <si>
    <t>Затрат</t>
  </si>
  <si>
    <t>Кількість штатних одиниць</t>
  </si>
  <si>
    <t>жінок</t>
  </si>
  <si>
    <t>од.</t>
  </si>
  <si>
    <t>штатний розпис</t>
  </si>
  <si>
    <t>чоловіків</t>
  </si>
  <si>
    <t>Обсяг видатків на забезпечення роботи сільської ради</t>
  </si>
  <si>
    <t>грн.</t>
  </si>
  <si>
    <t>Рішення сільської ради</t>
  </si>
  <si>
    <t>Витрати на комунальні послуги</t>
  </si>
  <si>
    <t>звіт та розрахунок</t>
  </si>
  <si>
    <t>Продукту</t>
  </si>
  <si>
    <t>Кількість рішень, які носять регуляторний характер</t>
  </si>
  <si>
    <t>шт.</t>
  </si>
  <si>
    <t>затверджений план діяльності щодо підготовки регуляторних актів</t>
  </si>
  <si>
    <t>Кількість отриманих звернень, заяв, скарг.</t>
  </si>
  <si>
    <t>журнал реєстрації</t>
  </si>
  <si>
    <t>Кількість прийнятих  цільових програм місцевого самоврядування.</t>
  </si>
  <si>
    <t>Кількість об`єктів,що потребують витрат на комунальні послуги</t>
  </si>
  <si>
    <t>Звітність установи</t>
  </si>
  <si>
    <t>Кількість отриманих листів</t>
  </si>
  <si>
    <t>Журнал реєстрації вхідної документації.</t>
  </si>
  <si>
    <t>Кількість підготовлених розпоряджень на виділення коштів</t>
  </si>
  <si>
    <t>Програмний продукт АІС "Місцеві бюджети рівня міста, району"</t>
  </si>
  <si>
    <t>Кількість  підготовлених довідок про внесення змін до розспису</t>
  </si>
  <si>
    <t>Кількість рішень сесій Великосеверинівської сільської ради</t>
  </si>
  <si>
    <t>Ефективності</t>
  </si>
  <si>
    <t>Кількість виконаних листів, звернень, заяв, скарг на одного працівника</t>
  </si>
  <si>
    <t>розрахунково</t>
  </si>
  <si>
    <t>Кількість прийнятих  актів на одного працівника</t>
  </si>
  <si>
    <t>Середні витрати на комунальні послуги по одному об`єкту</t>
  </si>
  <si>
    <t>розрахунок до бюджету</t>
  </si>
  <si>
    <t>Кількість довідок про внесення змін до розпису на одного працівника</t>
  </si>
  <si>
    <t>розрахунки до бюджету та звітність</t>
  </si>
  <si>
    <t>Середні витрати на утримання одного працівника</t>
  </si>
  <si>
    <t>Розрахунки до бюджету та звітність</t>
  </si>
  <si>
    <t>Якості</t>
  </si>
  <si>
    <t>Рівень вчасності прийнятих нормативно-правових актів</t>
  </si>
  <si>
    <t>відс.</t>
  </si>
  <si>
    <t>розрахунковий показник</t>
  </si>
  <si>
    <t>Відсоток прийнятих розпорядчих документів на виділення коштів</t>
  </si>
  <si>
    <t>розрахунок</t>
  </si>
  <si>
    <t>Відсоток виконання листів, звернень, заяв, скарг.</t>
  </si>
  <si>
    <t>Відсоток реалізованих власних делегованих повноважень</t>
  </si>
  <si>
    <t>Рівень вчасно підготовлених довідок</t>
  </si>
  <si>
    <t>Бюджетний Кодекс України_x000D_
Закон України "Про Державний бюджет на 2020 рік"_x000D_
Постанова КМУ від 28.02.2002 року №228 "Про затвердження Порядку складання, розгляду, затвердження та основних вимог до виконання кошторисів бюджетних установ"_x000D_
Наказ МФУ від 26.08.2014 року №836 "ПРАВИЛА складання паспортів бюджетних програм місцевих бюджетів та звітів про їх виконання"_x000D_
Рішення Великосеверинівської сільської ради від 21.12.2019 року №1200 "Про бюджет об'єднаної територіальної громади на 2020 рік"_x000D_
Рішення Великосеверинівської сільської ради від 10.02.2020 року №1240 "Про внесення змін до рішення Великосеверинівської сільської ради від 21.12.2019 року №1200 "Про бюджет об'єднаної територіальної громади на 2020 рік"_x000D_
Рішення Великосеверинівської сільської ради від 04.04.2020 року №1318 "Про внесення змін до рішення Великосеверинівської сільської ради від 21.12.2019 року №1200 "Про бюджет об'єднаної територіальної громади на 2020 рік"_x000D_
Рішення Великосеверинівської сільської ради від 22.05.2020 року №1437 "Про внесення змін до рішення Великосеверинівської сільської ради від 21.12.2019 року №1200 "Про бюджет об'єднаної територіальної громади на 2020 рік"</t>
  </si>
  <si>
    <t>Організаційне, інформаційно-аналітичне та матеріально-технічне забезпечення діяльності сільської ради та її виконовчого комітету</t>
  </si>
  <si>
    <t>0100000</t>
  </si>
  <si>
    <t>Великосеверинівська сільська рада</t>
  </si>
  <si>
    <t>Сільський голова</t>
  </si>
  <si>
    <t>Начальник фінансово-економічного відділу Великосеверинівської сільської ради</t>
  </si>
  <si>
    <t>С.В.Левченко</t>
  </si>
  <si>
    <t>І.М.Коробко</t>
  </si>
  <si>
    <t>04365164</t>
  </si>
  <si>
    <t>11507000000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</si>
  <si>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</si>
  <si>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</si>
  <si>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</si>
  <si>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</si>
  <si>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</si>
  <si>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</si>
  <si>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</si>
  <si>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Розпорядженням від 06 липня 2020 року №86-од</t>
  </si>
  <si>
    <t>0110170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</si>
  <si>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</si>
  <si>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</si>
  <si>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</si>
  <si>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Конституція України _x000D_
Бюджетний Кодекс України_x000D_
Закон України "Про Державний бюджет на 2020 рік"_x000D_
Постанова КМУ від 28.02.2002 року №228 "Про затвердження Порядку складання, розгляду, затвердження та основних вимог до виконання кошторисів бюджетних установ"_x000D_
Наказ МФУ від 26.08.2014 року №836 "ПРАВИЛА складання паспортів бюджетних програм місцевих бюджетів та звітів про їх виконання"_x000D_
Рішення Великосеверинівської сільської ради від 21.12.2019 року №1205 "Про затвердження програми підвищення кваліфікації посадових осіб місцевого самоврядування та депутатів Великосеверинівскої сільської ради на 2020-2021 роки"_x000D_
Рішення Великосеверинівської сільської ради від 21.12.2019 року №1200 "Про бюджет об'єднаної територіальної громади на 2020 рік"_x000D_
Рішення Великосеверинівської сільської ради від 10.02.2020 року №1240 "Про внесення змін до рішення Великосеверинівської сільської ради від 21.12.2019 року №1200 "Про бюджет об'єднаної територіальної громади на 2020 рік"_x000D_
Рішення Великосеверинівської сільської ради від 22.05.2020 року №1437 "Про внесення змін до рішення Великосеверинівської сільської ради від 21.12.2019 року №1200 "Про бюджет об'єднаної територіальної громади на 2020 рік"</t>
  </si>
  <si>
    <t>Підвищення посадових осіб місцевого самоврядування та депутатів</t>
  </si>
  <si>
    <t>Забезпечення підвищення кваліфікації депутатів та посадових осіб сільської ради</t>
  </si>
  <si>
    <t>Проведення заходів (або участь), які сприяють підвищенню кваліфікації посадових осіб місцевого самоврядування та депутатів місцевої ради</t>
  </si>
  <si>
    <t>Забезпечення підвищення кваліфікації депутатів рад та посадових осб місцевого самоврядування</t>
  </si>
  <si>
    <t>Програма підвищення кваліфікації посадових осіб місцевого самоврядування та депутатів Великосеверинівскої сільської ради на 2020-2021 роки"</t>
  </si>
  <si>
    <t>Обсяг видатків на забезпечення підвищення кваліфікації депутатів та посадових осіб сільської ради</t>
  </si>
  <si>
    <t>тис.грн.</t>
  </si>
  <si>
    <t>затверджений кошторис</t>
  </si>
  <si>
    <t>Кількість осіб, які планують підвищити кваліфікацію</t>
  </si>
  <si>
    <t>осіб</t>
  </si>
  <si>
    <t>Мережа штатів та контингентів</t>
  </si>
  <si>
    <t>мережа штатів та контингентів</t>
  </si>
  <si>
    <t>Кількість проведених семінарів, підвищення кваліфікації</t>
  </si>
  <si>
    <t>Витрати на одну посадову особу чи депутата , що підвищить кваліфікацію</t>
  </si>
  <si>
    <t xml:space="preserve"> </t>
  </si>
  <si>
    <t>депутати</t>
  </si>
  <si>
    <t>працівники сільської ради</t>
  </si>
  <si>
    <t>Відсоток фахівців, які отримають документ про підвищення кваліфікації</t>
  </si>
  <si>
    <t>0110180</t>
  </si>
  <si>
    <t>0180</t>
  </si>
  <si>
    <t>0133</t>
  </si>
  <si>
    <t>Інша діяльність у сфері державного управління</t>
  </si>
  <si>
    <t>Бюджетний Кодекс України_x000D_
Закон України "Про Державний бюджет на 2020 рік"_x000D_
Постанова КМУ від 28.02.2002 року №228 "Про затвердження Порядку складання, розгляду, затвердження та основних вимог до виконання кошторисів бюджетних установ"_x000D_
Наказ МФУ від 26.08.2014 року №836 "ПРАВИЛА складання паспортів бюджетних програм місцевих бюджетів та звітів про їх виконання"_x000D_
Рішення Великосевериніської сільської ради від 18.12.2018 року № 638 "Програма сприяння розвитку громадського суспільства,відзначення державних та інших свят, памятних дат і подій на території Великосеверинівської сільської ради у 2018-2021 роках"_x000D_
Рішення Великосеверинівської сільської ради від 21.12.2019 року №1200 "Про бюджет об'єднаної територіальної громади на 2020 рік"_x000D_
Рішення Великосеверинівської сільської ради від 10.02.2020 року №1240 "Про внесення змін до рішення Великосеверинівської сільської ради від 21.12.2019 року №1200 "Про бюджет об'єднаної територіальної громади на 2020 рік"_x000D_
Рішення Великосеверинівської сільської ради від 23.06.2020 року №1528 "Про внесення змін до рішення Великосеверинівської сільської ради від 21.12.2019 року №1200 "Про бюджет об'єднаної територіальної громади на 2020 рік"</t>
  </si>
  <si>
    <t>Проведення заходів і урочистостей, відзначення пам'ятних дат, державних та місцевих свят</t>
  </si>
  <si>
    <t>Забезпечення належної організації з відзначення державних та професійних свят, ювілейних дат, заходів зі збереженням національної пам'яті та інших заходів, офіційне та суспільне визнання внеску громадян, колективів, підприємств та організацій, інститутів громадянського суспільтва у створенні матеріальної та духовної культури громади, організація, проведення та інформаційний супровід заходів в громаді, України та за її межами.</t>
  </si>
  <si>
    <t>Організація, проведення та інформаційний супровід обласних заходів з нагоди відзначення державних та професійних свят, ювілейних дат</t>
  </si>
  <si>
    <t>виконання робіт та послуг</t>
  </si>
  <si>
    <t>придбання предметів та матеріалів, обладнання та інвентаря</t>
  </si>
  <si>
    <t>Програма сприяння розвитку громадянського суспільства, відзначення державних та інших свят, пам’ятних дат і подій на території Великосеверинівської сільської ради у 2018-2021 роках</t>
  </si>
  <si>
    <t>Організація та відзначення на території сільської ради  державних, традиційних,  професійних свят, міжнародних днів із врученням Почесних грамот і Подяк</t>
  </si>
  <si>
    <t>Обсяг видатків на придбання квіткової продукції для_x000D_
організації покладань, квіткової продукції для привітань,_x000D_
конвертів, вітальних листівок, бланків грамот тощо.</t>
  </si>
  <si>
    <t>Обсяг видатків на організації та відзначення місцевих свят та подій відповідно до розпоряджень сільського голови із врученням Почесних грамот, Подяк Великосеверинівської сільської ради</t>
  </si>
  <si>
    <t>Кількість жителів ОТГ</t>
  </si>
  <si>
    <t>паспорт громади</t>
  </si>
  <si>
    <t>Кількість відзначення державних, традиційних,  професійних свят, міжнародних днів із врученням Почесних грамот і Подяк та  місцевих свят</t>
  </si>
  <si>
    <t>відповідно до затвердженої програми</t>
  </si>
  <si>
    <t>Кількість одиниць  придбаної квіткової продукції для_x000D_
організації покладань, квіткової продукції для привітань,_x000D_
конвертів, вітальних листівок, бланків грамот тощо.</t>
  </si>
  <si>
    <t>Кількість розроблених розпоряджень</t>
  </si>
  <si>
    <t>Середня вартість проведення одного заходу</t>
  </si>
  <si>
    <t>Середня вартість придбання продукції</t>
  </si>
  <si>
    <t>Кількість виконаних розпоряджень на 1 особу</t>
  </si>
  <si>
    <t>Рівень забезпеченості проведення заходів на території ОТГ</t>
  </si>
  <si>
    <t>Відсоток забезпечення святковою продукцією на відзначення свят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</si>
  <si>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</si>
  <si>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</si>
  <si>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</si>
  <si>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</si>
  <si>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Бюджетний Кодекс України_x000D_
Закон України "Про Державний бюджет на 2020 рік"_x000D_
Закон України "Про оздоровлення та відпочинок дітей";_x000D_
Постанова КМУ від 28.02.2002 року №228 "Про затвердження Порядку складання, розгляду, затвердження та основних вимог до виконання кошторисів бюджетних установ"_x000D_
Наказ МФУ від 26.08.2014 року №836 "ПРАВИЛА складання паспортів бюджетних програм місцевих бюджетів та звітів про їх виконання"_x000D_
Рішення Великосеверинівської сільської ради від 10.02.2020 року №1240 "Про внесення змін до рішення Великосеверинівської сільської ради від 21.12.2019 року №1200 "Про бюджет об'єднаної територіальної громади на 2020 рік"_x000D_
Рішення Великосеверинівської сільської ради від 22.05.2020 року №1437 "Про внесення змін до рішення Великосеверинівської сільської ради від 21.12.2019 року №1200 "Про бюджет об'єднаної територіальної громади на 2020 рік"</t>
  </si>
  <si>
    <t>Оздоровлення та відпочинок дітей пільгової категорії</t>
  </si>
  <si>
    <t>Забезпечення оздоровлення та відпочинку дітей, які потребують особливої соціальної уваги та підтримки</t>
  </si>
  <si>
    <t>Придбання путівок на оздоровлення</t>
  </si>
  <si>
    <t>Програма оздоровлення та відпочинку дітей Великосеверинівської об’єднаної територіальної громади на 2020-2024 роки</t>
  </si>
  <si>
    <t>Витрати на оздоровлення дітей</t>
  </si>
  <si>
    <t>кошторис</t>
  </si>
  <si>
    <t>кількість дітей, яким надані послуги з відпочинку</t>
  </si>
  <si>
    <t>середні витрати на оздоровлення однієї дитини</t>
  </si>
  <si>
    <t>питома вага дітей, охоплених оздоровленням</t>
  </si>
  <si>
    <t>0116030</t>
  </si>
  <si>
    <t>6030</t>
  </si>
  <si>
    <t>0620</t>
  </si>
  <si>
    <t>Організація благоустрою населених пунктів</t>
  </si>
  <si>
    <t>"Бюджетний Кодекс України _x000D_
Закон України "Про Державний бюджет на 2020 рік" _x000D_
Постанова Кабінет міністрів України від 28.02.2002р. №228 "Про затвердження складання, розгляду, затвердження та основних вимог до виконання кошторисів бюджетних установ" 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
Рішення Великосеверинівської сільської ради  від 29.03.2018 року №376 "Про затвердження Програми благоустрою населених пунктів Великосеверинівської сільської ради на 2018-2023 роки"_x000D_
Рішення Великосеверинівської сльської ради від 08.02.2019 року №705 "Програма управління майном комунальної форми власності _x000D_
Великосеверинівської сільської ради на 2019-2023  роки"_x000D_
Рішення Великосеверинівської сільської ради від 09.02.2018 року№338 "Про затвердження програми "Поховання невідомих та безрідних громадян" на 2018 - 2023 рік_x000D_
Про затвердження Програми громадський бюджет Великосеверинівської сільської ради на 2018 – 2020 роки зі змінами відповідно до рішення сесії від08.08.2019 року №697_x000D_
Рішення Великосеверинівської сільської ради від 27.10.2017р. №187 "Про затвердження програми реформування і розвитку житлово-комунальногогосподарства по Великосеверинівській сільській раді на 2018-2020 роки"_x000D_
Рішення Великосеверинівської сільської ради від 21.12.2019 року №1200  "Про бюджет об'єднаної територіальної громади на 2020 рік"_x000D_
Рішення Великосеверинівської сільської ради від 10.02.2020 року №1240 "Про внесення змін до рішення Великосеверинівської сільської ради від 21.12.2019 року №1200 "Про бюджет об'єднаної територіальної громади на 2020 рік"_x000D_
Рішення Великосеверинівської сільської ради від 22.05.2020 року №1437 "Про внесення змін до рішення Великосеверинівської сільської ради від 21.12.2019 року №1200 "Про бюджет об'єднаної територіальної громади на 2020 рік"_x000D_
Рішення Великосеверинівської сільської ради від 23.06.2020 року №1528 "Про внесення змін до рішення Великосеверинівської сільської ради від 21.12.2019 року №1200 "Про бюджет об'єднаної територіальної громади на 2020 рік"</t>
  </si>
  <si>
    <t>Організація благоустрію на території Великосеверинівської ОТГ</t>
  </si>
  <si>
    <t>Підтримка в розвитку житлово-комунального господарства</t>
  </si>
  <si>
    <t>Поховання невідомих та безрідних громадян</t>
  </si>
  <si>
    <t>Підвищення рівня благоустрою обєднаної територіальної громади</t>
  </si>
  <si>
    <t>Здійснення заходів щодо підвищення ефективності та надійності функціонування житлово-комунального господарства, забезпечення сталого розвитку для задоволення потреб населення і господарського комлексу</t>
  </si>
  <si>
    <t>Залучення громадськості до формування бюджету Великосеверинівської сільської ради для забезпечення соціально-економічного розвитку громади та покращення добробуту її мешканців.</t>
  </si>
  <si>
    <t>Забезпечення функціонування мереж зовнішнього освітлення</t>
  </si>
  <si>
    <t>Перепоховання померлих,безрідних громадян</t>
  </si>
  <si>
    <t>Формування та ведення єдиного  реєстру майна,здійснення оперативного обліку майна</t>
  </si>
  <si>
    <t>оплата комунальних послуг</t>
  </si>
  <si>
    <t>Оплата послуг (крім комунальних)</t>
  </si>
  <si>
    <t>придбання предметів та матеріалів, обладнання та інвентаря в т.ч.довгострокового використання</t>
  </si>
  <si>
    <t>Програми благоустрою населених пунктів Великосеверинівської сільської ради на 2018-2023 роки</t>
  </si>
  <si>
    <t>Програма "Поховання невідомих та бездітних громадян на 2018-2023рік"</t>
  </si>
  <si>
    <t>Програми управління майном комунальної форми власності Великосеверинівської сільської ради</t>
  </si>
  <si>
    <t>Програма громадський бюджет Великосеверинівської сільської ради на 2018 – 2020 роки</t>
  </si>
  <si>
    <t>Програма реформування розвитку житлово-комунального господарства</t>
  </si>
  <si>
    <t>Обсяг видатків на проведення робіт із благоустрою</t>
  </si>
  <si>
    <t>звіт та розрахунково</t>
  </si>
  <si>
    <t>Реалізація програми "Громадський бюджет"</t>
  </si>
  <si>
    <t>розрахункові дані</t>
  </si>
  <si>
    <t>Обсяг електроенергії, необхідної для зовнішнього освітлення_x000D_
Обсяг електроенергії, необхідної для зовнішнього освітлення, тис. кВт·год.</t>
  </si>
  <si>
    <t>кВт.год</t>
  </si>
  <si>
    <t>Витрати на вивіз сміття</t>
  </si>
  <si>
    <t>Площа території на якій проводиться прибирання та проведення інших робіт з благоустрою</t>
  </si>
  <si>
    <t>га.</t>
  </si>
  <si>
    <t>Охоплення вуличним освітленням</t>
  </si>
  <si>
    <t>км.</t>
  </si>
  <si>
    <t>Кількість населенних пунктів для реалізації програми "Громадський бюджет"</t>
  </si>
  <si>
    <t>Кількість кладовищ розташованих на території ОТГ</t>
  </si>
  <si>
    <t>Кількість населених пунктів по яким здійснюєть вивіз сміття</t>
  </si>
  <si>
    <t>рахунки для сплати</t>
  </si>
  <si>
    <t>Середні витрати на утримання одного кв.м.у належному стані</t>
  </si>
  <si>
    <t>Середні витрати на утримання вуличного освітлення на 1 метр</t>
  </si>
  <si>
    <t>Покращення благоустрою території  за рахунок проведення конкурсу громадський бюджет, кількість об`єктів</t>
  </si>
  <si>
    <t>Середні витрати на поховання та перепоховання одного померлого</t>
  </si>
  <si>
    <t>Середньомісячні витрати на вивіз сміття</t>
  </si>
  <si>
    <t>Питома вага відремонтованих або покращених об`єктів благоустрою</t>
  </si>
  <si>
    <t>Відсоток забезпечення електроенергією об`єктів з вуличним освітленням</t>
  </si>
  <si>
    <t>Відсоток забезпечення по програмі "Громадський бюджет"</t>
  </si>
  <si>
    <t>Відсоток забезпечення по програмі "Перепоховання невідомих та бездітних громадян"</t>
  </si>
  <si>
    <t>0117130</t>
  </si>
  <si>
    <t>7130</t>
  </si>
  <si>
    <t>0421</t>
  </si>
  <si>
    <t>Здійснення заходів із землеустрою</t>
  </si>
  <si>
    <t>Бюджетний Кодекс України_x000D__x000D__x000D__x000D_
Закон України "Про Державний бюджет на 2019 рік"_x000D__x000D__x000D__x000D_
Постанова кабінету міністрів України від 28.02.2002р. №228 "Про затвердження складання, розгляду, затвердження та основних вимог до виконання кошторисів бюджетних установ"_x000D__x000D__x000D__x000D_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
Земельний кодекс України від 25.10.2001 року №2768-ІІІ _x000D_
Рішення Великосеверинівської сільської ради від 09.02.2018 рік №337  "Про затвердження Програми розвитку земельних відносин на території Великосеверинівської сільської ради на 2018 – 2022 роки"_x000D_, зі змінами від 21.12.2019 року №1236_x000D_
Рішення Великосеверинівської сільської ради від 21.12.2020 року №1200  "Про бюджет об'єднаної територіальної громади на 2020 рік"_x000D_
Рішення Великосеверинівської сільської ради від 10.02.2020 року №1240 "Про внесення змін до рішення Великосеверинівської сільської ради від 21.12.2019 року №1200 "Про бюджет об'єднаної територіальної громади на 2020 рік"_x000D_
Рішення Великосеверинівської сільської ради від 23.06.2020 року №1528 "Про внесення змін до рішення Великосеверинівської сільської ради від 21.12.2019 року №1200 "Про бюджет об'єднаної територіальної громади на 2020 рік"</t>
  </si>
  <si>
    <t>Здійснення заходів з землеустрою на території ОТГ</t>
  </si>
  <si>
    <t>Забезпечення сталого розвитку земельного господарства</t>
  </si>
  <si>
    <t>Проведення інвентаризації земель та розробка проектів землеустрою</t>
  </si>
  <si>
    <t>розробка розділу "Інженерно-технічні заходи цивільного захисту на мирний час та особливий період", іншої документації</t>
  </si>
  <si>
    <t>Програма розвитку земельних відносин на території Великосеверинівської сільської ради на 2018 – 2022 роки</t>
  </si>
  <si>
    <t>Витрати на розробку розділу з інженерно-технічних заходів</t>
  </si>
  <si>
    <t>Розрахунково</t>
  </si>
  <si>
    <t>Кількість населених пунктів, на яких планується провести інвентаризацію</t>
  </si>
  <si>
    <t>середні витрати на розробку розділу з інжернерно-технічних заходів</t>
  </si>
  <si>
    <t>Відсоток виконання робіт , щодо розробки розділу з інженерно-технічних заходів</t>
  </si>
  <si>
    <t>0117330</t>
  </si>
  <si>
    <t>7330</t>
  </si>
  <si>
    <t>0443</t>
  </si>
  <si>
    <t>Будівництво1 інших об`єктів комунальної власності</t>
  </si>
  <si>
    <t>Бюджетний Кодекс України_x000D_
Закон України "Про Державний бюджет на 2020 рік"_x000D_
Постанова КМУ від 28.02.2002 року №228 "Про затвердження Порядку складання, розгляду, затвердження та основних вимог до виконання кошторисів бюджетних установ"_x000D_
Наказ МФУ від 26.08.2014 року №836 "ПРАВИЛА складання паспортів бюджетних програм місцевих бюджетів та звітів про їх виконання"_x000D_
Рішення Великосеверинівської сільської ради від 04.04.2020 року №1318 "Про внесення змін до рішення Великосеверинівської сільської ради від 21.12.2019 року №1200 "Про бюджет об'єднаної територіальної громади на 2020 рік" Рішення сесії Великосеверинівської сільської ради від 21.12.2019 року №1203 "Про затвердження програми економічного і соціального розвитку Великосеверинівської сільської ради на 2020 рік"_x000D_
Рішення Великосеверинівської сільської ради від 23.06.2020 року №1528 "Про внесення змін до рішення Великосеверинівської сільської ради від 21.12.2019 року №1200 "Про бюджет об'єднаної територіальної громади на 2020 рік"</t>
  </si>
  <si>
    <t>Будівництво та проведення капітального ремонту та реконструкція об'єктів комунальної власності на території Великосеверинівської ОТГ</t>
  </si>
  <si>
    <t>Будівництво, проведення капітальних ремонтів, реконструкції та реставрації об'єктів комунальної власності</t>
  </si>
  <si>
    <t xml:space="preserve"> Забезпеченя проведення реконструкції об"єктів соціальної та виробничої інфраструктури комунальної власності</t>
  </si>
  <si>
    <t>Забезпечення проведення капітальних ремонтів соціальної та виробничої інфраструктури комунальної власності</t>
  </si>
  <si>
    <t>Забезпечення будівництва об`єктів соціальної та виробничої інфраструктури комунальної власності</t>
  </si>
  <si>
    <t>приєднання до електричних мереж електроустановок вуличного освітлення</t>
  </si>
  <si>
    <t>капітальний ремонт вулиць</t>
  </si>
  <si>
    <t>освітлення пішодного переходу між вул.Гагаріна та Бикова у в с.Велика Северинка</t>
  </si>
  <si>
    <t>Витрати на приєднання до електричних мереж електроустановок вуличного освітлення</t>
  </si>
  <si>
    <t>Витрати на капітальний ремонт вулиць</t>
  </si>
  <si>
    <t>Освітлення пішоходного переходу між вулицями Гагаріна та Бикова у с.Велика Северинка</t>
  </si>
  <si>
    <t>Кількість об`єктів</t>
  </si>
  <si>
    <t>Довжина дорожнього покриття</t>
  </si>
  <si>
    <t>м.</t>
  </si>
  <si>
    <t>Кількість світильників на сонячних батареях для забезпечення освітлення</t>
  </si>
  <si>
    <t>Середні витрати на послуги по приєднанню до електромереж</t>
  </si>
  <si>
    <t>Середні витрати за один метр ремонту дороги</t>
  </si>
  <si>
    <t>Середні витрати на придбння свіильників на сонячних батареях</t>
  </si>
  <si>
    <t>Рівень готовності об`єктів відповідно до запланованої</t>
  </si>
  <si>
    <t>0117413</t>
  </si>
  <si>
    <t>7413</t>
  </si>
  <si>
    <t>0451</t>
  </si>
  <si>
    <t>Інші заходи у сфері автотранспорту</t>
  </si>
  <si>
    <t>"Бюджетний Кодекс України _x000D_
Закон України "Про Державний бюджет на 2020 рік" _x000D_
Постанова Кабінет міністрів України від 28.02.2002р. №228 "Про затвердження складання, розгляду, затвердження та основних вимог до виконання кошторисів бюджетних установ" 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
Рішення Великосеверинівської сільської ради від 21.12.2019 року №1208 "Про затвердження Програми розвитку транспортного сполучення Великосеверинівської об’єднаної територіальної громади на 2020-2021 рік"_x000D_
Рішення Великосеверинівської сільської ради від 21.12.2019 року №1200 "Про бюджет об'єднаної територіальної громади на 2020 рік"_x000D_
Рішення Великосеверинівської сільської ради від 21.12.2019 р. №1206 "Про затвердження Програми «Сільський автобус» на території Великосеверинівської сільської ради на 2020-2022 рік"_x000D_
Рішення Великосеверинівської сільської ради від 10.02.2020 року №1240 "Про внесення змін до рішення Великосеверинівської сільської ради від 21.12.2019 року №1200 "Про бюджет об'єднаної територіальної громади на 2020 рік"_x000D_
Рішення Великосеверинівської сільської ради від 04.04.2020 року №1318 "Про внесення змін до рішення Великосеверинівської сільської ради від 21.12.2019 року №1200 "Про бюджет об'єднаної територіальної громади на 2020 рік"_x000D_
Рішення Великосеверинівської сільської ради від 23.06.2020 року №1528 "Про внесення змін до рішення Великосеверинівської сільської ради від 21.12.2019 року №1200 "Про бюджет об'єднаної територіальної громади на 2020 рік"</t>
  </si>
  <si>
    <t>Організація регулярного перевезення мешканців</t>
  </si>
  <si>
    <t>Забезпечення потреб населення транспортними послугами</t>
  </si>
  <si>
    <t>Забезпечення населення якісними транспортними послугами</t>
  </si>
  <si>
    <t>Забезпечення потреб населення транспортними послугами в межах громади та перевезення окремих пільгових категорій громадян</t>
  </si>
  <si>
    <t>Програми розвитку транспортного сполучення</t>
  </si>
  <si>
    <t>ПРОГРАМА «Сільський автобус» на території Великосеверинівської сільської ради_x000D_
 на 2019 рік</t>
  </si>
  <si>
    <t>обсяг видатків на виконання програми "Сільський автобус"</t>
  </si>
  <si>
    <t>Обсяг видатків на здійснення компенсаційних виплат перевізнику</t>
  </si>
  <si>
    <t>кількість придбанного пального</t>
  </si>
  <si>
    <t>літр</t>
  </si>
  <si>
    <t>кількість осіб, які користуються правом на проїзд автомобільним транспортом</t>
  </si>
  <si>
    <t>Середні витрати на придбання одного літру пального</t>
  </si>
  <si>
    <t>Середньомісячний розмір відшкодування перевізники</t>
  </si>
  <si>
    <t>Відсоток надання якісних автотранспортних послуг для громади</t>
  </si>
  <si>
    <t>Відсоток забезпечення послугами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</si>
  <si>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</si>
  <si>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</si>
  <si>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</si>
  <si>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</si>
  <si>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"Бюджетний Кодекс України _x000D_
Закон України "Про Державний бюджет на 2020 рік" _x000D_
Постанова Кабінет міністрів України від 28.02.2002р. №228 "Про затвердження складання, розгляду, затвердження та основних вимог до виконання кошторисів бюджетних установ" 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
Рішення Великосеверинівської сільської ради від 21.12.2019 року №1200  "Про бюджет об'єднаної територіальної громади на 2020 рік"_x000D_
Рішення Великосеверинівської сільської ради від 22.12.2017 року №285  Про затвердження Програми розвитку вулично- дорожньої мережі, забезпечення безпеки руху на автомобільних дорогах та вулицях Великосеверинівської сільської ради на 2018-2020 роки"_x000D_
Рішення Великосеверинівської сільської ради від 10.02.2020 року №1240 "Про внесення змін до рішення Великосеверинівської сільської ради від 21.12.2019 року №1200 "Про бюджет об'єднаної територіальної громади на 2020 рік"_x000D_
Рішення Великосеверинівської сільської ради від 23.06.2020 року №1528 "Про внесення змін до рішення Великосеверинівської сільської ради від 21.12.2019 року №1200 "Про бюджет об'єднаної територіальної громади на 2020 рік"</t>
  </si>
  <si>
    <t>Утримання та розвиток автомобільних доріг на території ОТГ</t>
  </si>
  <si>
    <t>Забезпечення безпеки дорожнього руху з метою створення умов для розвитку вулично-дорожньої інфраструктури населених пунктів сільської ради</t>
  </si>
  <si>
    <t>розвиток та забезпечення належного стану вулично-дорожньої мережі,вдосконалення організації руху транспорту та пішоходів</t>
  </si>
  <si>
    <t>Програма розвитку вулично- дорожньої мережі, забезпечення безпеки руху на автомобільних дорогах та вулицях Великосеверинівської сільської ради на 2018-2020 роки</t>
  </si>
  <si>
    <t>Обсяг видатків на проведення робіт по ремонту автомобільних доріг та дорожньої інфраструктури</t>
  </si>
  <si>
    <t>Обсяг робіт,що планується виконати</t>
  </si>
  <si>
    <t>м.кв.</t>
  </si>
  <si>
    <t>Середня вартість для проведення ямкового ремонту одного кв.м.</t>
  </si>
  <si>
    <t>Відсоток забезпеченості виконання робіт</t>
  </si>
  <si>
    <t>0118340</t>
  </si>
  <si>
    <t>8340</t>
  </si>
  <si>
    <t>0540</t>
  </si>
  <si>
    <t>Природоохоронні заходи за рахунок цільових фондів</t>
  </si>
  <si>
    <t>"Бюджетний кодекс України"_x000D_
Закон України "Про Державний бюджет на 2020 рік"_x000D_
Постанова КМУ від 28.02.2002р.№228 "Про затвердження складання, розгляду,затверження та основних вимог до виконаннякошторисів бюджетних установ"_x000D_
Рішення Великосеверинівської сільської ради від 16.04.2019 року №766 "Про затвердження комплексної програми охорони навколишнього природного середовища в Великосеверинівській сільській раді на 2019 – 2020 роки	 "_x000D_
Рішення Великосевериніської сільської ради від 21.12.2019 року №1200 "Про бюджет Великосеверинівської сільської об'єднанної територіальної громади на 2020 рік"_x000D_
Рішення Великосеверинівської сільської ради від 10.02.2020 року №1240 "Про внесення змін до рішення Великосеверинівської сільської ради від 21.12.2019 року №1200 "Про бюджет об'єднаної територіальної громади на 2020 рік"_x000D_
Рішення Великосеверинівської сільської ради від 04.04.2020 року №1318 "Про внесення змін до рішення Великосеверинівської сільської ради від 21.12.2019 року №1200 "Про бюджет об'єднаної територіальної громади на 2020 рік"_x000D_
Рішення Великосеверинівської сільської ради від 23.06.2020 року №1528 "Про внесення змін до рішення Великосеверинівської сільської ради від 21.12.2019 року №1200 "Про бюджет об'єднаної територіальної громади на 2020 рік"</t>
  </si>
  <si>
    <t>Забезпечити ефективне використання та активізацію природного фактора, сприяти формуванню оптимальних умов для здорового способу життя мешканців громади</t>
  </si>
  <si>
    <t>Забезпечення озелененям території ОТГ. Проведення  природоохоронних заходів за рахунок коштів екологічного податку</t>
  </si>
  <si>
    <t>Проведення природоохоронних заходів за рахунок коштів екологічного податку</t>
  </si>
  <si>
    <t>Програма "Про затвердження комплексної програми охорони навколишнього природного середовища в Великосеверинівській сільській раді на 2019 – 2020 роки"</t>
  </si>
  <si>
    <t>Заплановані витрати за рахунок коштів екологіного податку</t>
  </si>
  <si>
    <t>відповідно до змін кошторисних призначень</t>
  </si>
  <si>
    <t>Кількість населених пунктів</t>
  </si>
  <si>
    <t>для проведення озеленення</t>
  </si>
  <si>
    <t>для лабораторних досліджень грунту та води</t>
  </si>
  <si>
    <t>Вартість на одиницю продукту</t>
  </si>
  <si>
    <t>Середня вартість однієї послуги</t>
  </si>
  <si>
    <t>Відсоток забезпечення озелененням</t>
  </si>
  <si>
    <t>Розпорядження Великосеверинівського сільського голови від   06.07.2020 р. №86-од</t>
  </si>
  <si>
    <t>Наказ начальника відділу від  06 .07.2020 року №105-од</t>
  </si>
  <si>
    <t>_____________________№____________________________</t>
  </si>
  <si>
    <t>0600000</t>
  </si>
  <si>
    <t>Відділ освіти, молоді та спорту, культури та туризму Великосеверинівської сільської ради</t>
  </si>
  <si>
    <t>(код)</t>
  </si>
  <si>
    <t>(найменування головного розпорядника)</t>
  </si>
  <si>
    <t>0610000</t>
  </si>
  <si>
    <t>(найменування відповідального виконавця)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</si>
  <si>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</si>
  <si>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</si>
  <si>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(КФКВК)</t>
  </si>
  <si>
    <t>(найменування бюджетної програми)</t>
  </si>
  <si>
    <t>Бюджетний кодекс України, Закон України "Про державний бюджет на 2020 рік",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 із змінами, внесеними згідно з Наказом Міністерства фінансів №1209 від 29.12.2019 р., наказ Міністерства фінансів України від 10 грудня 2010 року N 1536, зареєстрований у Міністерстві юстиції України 27 грудня 2010 року за N 1353/18648 (у редакції наказу Міністерства фінансів України від 15 червня 2015 N 553) "Загальні вимоги до визначення результативних показників бюджетних програм", рішення Великосеверинівської сільської ради від 21.12.2019 р. №1200 "Про бюджет Великосеверинівської сільської об’єднаної територіальної громади на 2020 рік", наказ начальника відділу № 181 від 27.12.2019 року "Про затвердження штатних розписів установ та закладів освіти та культури Великосеверинівської сільської ради на 2020 рік", рішення Великосеверинівської сільської ради від 22.05.2020 року №1437 "Про внесення змін до рішення Великосеверинівської сільської ради від 21.12.2019 р. №1200 "Про бюджет Великосеверинівської сільської об’єднаної територіальної громади на 2020 рік", рішення Великосеверинівської сільської ради від 23.06.2020 року №1528 "Про внесення змін до рішення Великосеверинівської сільської ради від 21.12.2019 р. №1200 "Про бюджет Великосеверинівської сільської об’єднаної територіальної громади на 2020 рік"</t>
  </si>
  <si>
    <t>Забезпечення ефективного керівництва і управління у сфері освіти, молоді та спорту, культури та туризму</t>
  </si>
  <si>
    <t>Забезпечення ефективного керівництва і управління у сфері освіти, молоді та спорту, культури та туризму Великосеверинівської сільської ради</t>
  </si>
  <si>
    <t>Оплата праці працівників</t>
  </si>
  <si>
    <t>Сплата нарахувань на заробітну плату працівників</t>
  </si>
  <si>
    <t>Придбання предметів та матеріалів</t>
  </si>
  <si>
    <t>Оплата послуг</t>
  </si>
  <si>
    <t>Сплата пені та штрафів (інші видатки)</t>
  </si>
  <si>
    <t>Оплата комунальних послуг</t>
  </si>
  <si>
    <t>Видатки на відрядження</t>
  </si>
  <si>
    <t>Оплата навчання працівників</t>
  </si>
  <si>
    <t>Придбання предметів та матеріалів довготривалого призначення</t>
  </si>
  <si>
    <t>затрат</t>
  </si>
  <si>
    <t>Обсяг видатків</t>
  </si>
  <si>
    <t>Зміни до кошторису на 2020 рік</t>
  </si>
  <si>
    <t>кількість штатних одиниць</t>
  </si>
  <si>
    <t>зміни до штатного розпису на 2020 рік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</si>
  <si>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</si>
  <si>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</si>
  <si>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</si>
  <si>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Кількість виконаних листів, заяв, скарг та звернень</t>
  </si>
  <si>
    <t>Журнал реєстрації вихідної кореспонденції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</si>
  <si>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</si>
  <si>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</si>
  <si>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</si>
  <si>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</si>
  <si>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якості</t>
  </si>
  <si>
    <t>Відсоток вчасно наданих відповідей на листи, заяви, скарги та звернення</t>
  </si>
  <si>
    <t>Начальник відділу</t>
  </si>
  <si>
    <t>Р.Л.Пілюгін</t>
  </si>
  <si>
    <t>Начальник фінансово-економічного відділу</t>
  </si>
  <si>
    <t>Розпорядження Великосеверинівського сільського голови від 06.07.2020 року №86-од</t>
  </si>
  <si>
    <t>Наказ начальника відділу від 06.07.2020 року №105-од</t>
  </si>
  <si>
    <t>0611010</t>
  </si>
  <si>
    <t>0910</t>
  </si>
  <si>
    <t>Надання дошкільної освіти</t>
  </si>
  <si>
    <t>Бюджетний кодекс України, Закон України "Про державний бюджет на 2020 рік",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 із змінами, внесеними згідно з Наказом Міністерства фінансів №1209 від 29.12.2019 р., наказ Міністерства фінансів України від 10 грудня 2010 року N 1536, зареєстрований у Міністерстві юстиції України 27 грудня 2010 року за N 1353/18648 (у редакції наказу Міністерства фінансів України від 15 червня 2015 N 553) "Загальні вимоги до визначення результативних показників бюджетних програм", рішення Великосеверинівської сільської ради від 21.12.2019 р. №1200 "Про бюджет Великосеверинівської сільської об’єднаної територіальної громади на 2020 рік", наказ начальника відділу освіти, молоді та спорту, культури та туризму від 27.12.2019 р. № 181 "Про затвердження штатного розпису установ та закладів освіти та культури Великосеверинівської сільської ради на 2020 рік", рішення Великосеверинівської сільської ради від 10.02.2020 року №1240 "Про внесення змін до рішення від 21.12.2019 року №1200 "Про бюджет Великосеверинівської сільської об'єднаної територіальної громади на 2020 рік", рішення Великосеверинівської сільської ради від 04.04.2020 року №1318 "Про внесення змін до рішення від 21.12.2019 року №1200 "Про бюджет Великосеверинівської сільської об'єднаної територіальної громади на 2020 рік", рішення Великосеверинівської сільської ради від 22.05.2020 року №1437 "Про внесення змін до рішення Великосеверинівської сільської ради від 21.12.2019 р. №1200 "Про бюджет Великосеверинівської сільської об’єднаної територіальної громади на 2020 рік", рішення Великосеверинівської сільської ради від 23.06.2020 року №1528 "Про внесення змін до рішення Великосеверинівської сільської ради від 21.12.2019 р. №1200 "Про бюджет Великосеверинівської сільської об’єднаної територіальної громади на 2020 рік"</t>
  </si>
  <si>
    <t>Забезпечення 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</si>
  <si>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 дошкільного віку</t>
  </si>
  <si>
    <t>Видатки на заробітну плату працівників</t>
  </si>
  <si>
    <t>Придбання медикаментів</t>
  </si>
  <si>
    <t>Придбання продуктів харчування</t>
  </si>
  <si>
    <t>Навчання працівників</t>
  </si>
  <si>
    <t>Оплата інших комунальних послуг</t>
  </si>
  <si>
    <t>Інші поточні видатки</t>
  </si>
  <si>
    <t>Придбання предметів та матеріалів довгострокового користування</t>
  </si>
  <si>
    <t>обсяг видатків</t>
  </si>
  <si>
    <t>число штатних одиниць педагогічного персоналу</t>
  </si>
  <si>
    <t>штатний розпис на 01.01.2020 р.</t>
  </si>
  <si>
    <t xml:space="preserve"> число штатних одиниць обслуговуючого персоналу</t>
  </si>
  <si>
    <t>кількість дошкільних навчальних закладів</t>
  </si>
  <si>
    <t>статистична звітність</t>
  </si>
  <si>
    <t>кількість дітей дошкільного віку громади</t>
  </si>
  <si>
    <t>кількість дітей дошкільного віку, які відвідують ЗДО</t>
  </si>
  <si>
    <t>розпорядження сільського голови від 12.09.2019р. №101</t>
  </si>
  <si>
    <t>середньорічні витрати на утримання 1 штатної одиниці</t>
  </si>
  <si>
    <t>середньорічні витрати на перебування 1 дитини в дошкільному закладі</t>
  </si>
  <si>
    <t>відсоток охоплення дітей дошкільною освітою</t>
  </si>
  <si>
    <t>звіти сільської ради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</si>
  <si>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</si>
  <si>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</si>
  <si>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</si>
  <si>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Бюджетний кодекс України, Закон України "Про державний бюджет на 2020 рік",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 із змінами, внесеними згідно з Наказом Міністерства фінансів №1209 від 29.12.2019 р., наказ Міністерства фінансів України від 10 грудня 2010 року N 1536, зареєстрований у Міністерстві юстиції України 27 грудня 2010 року за N 1353/18648 (у редакції наказу Міністерства фінансів України від 15 червня 2015 N 553) "Загальні вимоги до визначення результативних показників бюджетних програм", рішення Великосеверинівської сільської ради від 21.12.2019 р. №1200 "Про бюджет Великосеверинівської сільської об’єднаної територіальної громади на 2020 рік", рішення Великосеверинівської сільської ради від 22.12.2017 року №290 "Про затвердження Програми національно-патріотичного виховання дітей та молоді Великосеверинівської сільської ради на 2018-2020 роки" , наказ начальника відділу освіти, молоді та спорту, культури та туризму від 27.12.2019 року  № 181 "Про затвердження штатних розписів установ та закладів освіти Великосеверинівської сільської ради на 2020 рік", рішення Великосеверинівської сільської ради від 10.02.2020 року № 1240 "Про внесення змін до рішення від 21.12.2019 року №1200 "Про бюджет Великосеверинівської сільської об'єднаної територіальної громади на 2020 рік", рішення Великосеверинівської сільської ради від 10.02.2020 року №1241 "Про затвердження Програми оздоровлення та відпочинку дітей Великосеверинівської об'єднаної територіальної громади на 2020-2024 роки", рішення Великосеверинівської сільської ради від 10.02.2020 року №1242 "Про затвердження Програми підтримки творчих та обдарованих дітей освітніх закладів Великосеверинівської сільської ради на 2020-2022 роки", рішення Великосеверинівської сільської ради від 04.04.2020 року № 1318 "Про внесення змін до рішення від 21.12.2019 року №1200 "Про бюджет Великосеверинівської сільської об'єднаної територіальної громади на 2020 рік", рішення Великосеверинівської сільської ради від 22.05.2020 року №1437 "Про внесення змін до рішення Великосеверинівської сільської ради від 21.12.2019 р. №1200 "Про бюджет Великосеверинівської сільської об’єднаної територіальної громади на 2020 рік", рішення Великосеверинівської сільської ради від 23.06.2020 року №1528 "Про внесення змін до рішення Великосеверинівської сільської ради від 21.12.2019 р. №1200 "Про бюджет Великосеверинівської сільської об’єднаної територіальної громади на 2020 рік"</t>
  </si>
  <si>
    <t>Забезпечення на належному рівні національно-патріотичного виховання дітей та молоді Великосеверинівської сільської ради</t>
  </si>
  <si>
    <t>Забезпечення якісного оздоровлення та відпочинку дітей Великосеверинівської сільської ради</t>
  </si>
  <si>
    <t>Надання підтримки творчим та обдарованим дітям Великосеверинівської сільської ради</t>
  </si>
  <si>
    <t>Забезпечення надання послуг з загальної середньої освіти в загальноосвітніх закладах та національно-патріотичного виховання дітей та молоді Великосеверинівської сільської ради</t>
  </si>
  <si>
    <t>Забезпечити надання відповідних послуг денними загальноосвітніми навчальними закладами</t>
  </si>
  <si>
    <t>Придбання предметів та матеріалів довгострокового використання</t>
  </si>
  <si>
    <t>Інші соціальні виплати</t>
  </si>
  <si>
    <t>Програма національно-патріотичного виховання дітей та молоді Великосеверинівської сільської ради</t>
  </si>
  <si>
    <t>Програма оздоровлення та відпочинку дітей Великосеверинівської об'єднаної територіальної громади на 2020-2024 роки</t>
  </si>
  <si>
    <t>Програма підтримки творчих та обдарованих дітей освітніх закладів Великосеверинівської сільської ради на 2020-2022 роки</t>
  </si>
  <si>
    <t>грн</t>
  </si>
  <si>
    <t xml:space="preserve">кількість закладів </t>
  </si>
  <si>
    <t>звітність установ</t>
  </si>
  <si>
    <t>кількість штатних одиниць педагогічного персоналу</t>
  </si>
  <si>
    <t>штатний розпис на 2020 рік</t>
  </si>
  <si>
    <t>кількість штатних одиниць обслуговуючого персоналу</t>
  </si>
  <si>
    <t xml:space="preserve">кількість класів </t>
  </si>
  <si>
    <t>розпорядження сільського голови від 12.09.2019 р. №101</t>
  </si>
  <si>
    <t>кількість дітей шкільного віку на території сільської ради</t>
  </si>
  <si>
    <t>діт</t>
  </si>
  <si>
    <t>кількість охоплених дітей загальною середньою освітою</t>
  </si>
  <si>
    <t>витрати на перебування 1 учня у закладі освіти</t>
  </si>
  <si>
    <t>чисельність учнів-переможців шкільних, районних, обласних олімпіад</t>
  </si>
  <si>
    <t>відсоток охоплення дітей загальною середньою освітою</t>
  </si>
  <si>
    <t>%</t>
  </si>
  <si>
    <t>Розпорядження Великосеверинівського сільського голови від 06.07.2020 р. №86-од</t>
  </si>
  <si>
    <t>Наказ начальника відділу від 06.07.2020 р. №105-од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</si>
  <si>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</si>
  <si>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</si>
  <si>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</si>
  <si>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Бюджетний кодекс України, Закон України "Про державний бюджет на 2020 рік",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 із змінами, внесеними згідно з Наказом Міністерства фінансів №1209 від 29.12.2019 р., наказ Міністерства фінансів України від 10 грудня 2010 року N 1536, зареєстрований у Міністерстві юстиції України 27 грудня 2010 року за N 1353/18648 (у редакції наказу Міністерства фінансів України від 15 червня 2015 N 553) "Загальні вимоги до визначення результативних показників бюджетних програм", рішення Великосеверинівської сільської ради від 21.12.2019 р. №1200 "Про бюджет Великосеверинівської сільської об’єднаної територіальної громади на 2020 рік", наказ начальника відділу освіти, молоді та спорту, культури та туризму від 27.12.2019 року № 181 "Про затвердження штатного розпису установ та закладів освіти та культури на 2020 рік", рішення Великосеверинівської сільської ради від 10.02.2020 року №1240 "Про внесення змін до рішення від 21.12.2019 року "Про бюджет Великосеверинівської сільської об'єднаної територіальної громади на 2020 рік", рішення Великосеверинівської сільської ради від 21.12.2019 року №1213 "Про затвердження Програми підтримки талановитих дітей та молоді у галузі культури на 2020-2022 роки", рішення Великосеверинівської сільської ради від 22.05.2020 року №1437 "Про внесення змін до рішення Великосеверинівської сільської ради від 21.12.2019 р. №1200 "Про бюджет Великосеверинівської сільської об’єднаної територіальної громади на 2020 рік", рішення Великосеверинівської сільської ради від 23.06.2020 року №1528 "Про внесення змін до рішення Великосеверинівської сільської ради від 21.12.2019 р. №1200 "Про бюджет Великосеверинівської сільської об’єднаної територіальної громади на 2020 рік"</t>
  </si>
  <si>
    <t>Забезпечення надання позашкільної освіти позашкільними закладами освіти та проведення заходів із позашкільної роботи з дітьми</t>
  </si>
  <si>
    <t>Забезпечити залучення та надання належних умов виховання дітей в умовах позашкільної освіти</t>
  </si>
  <si>
    <t>Програма підтримки талановитих дітей та молоді у галузі культура на 2020-2022 роки</t>
  </si>
  <si>
    <t>кількість закладів (за ступенями шкіл)</t>
  </si>
  <si>
    <t>число штатних одиниць</t>
  </si>
  <si>
    <t>од</t>
  </si>
  <si>
    <t>середньорічна кількість дітей, які отримують позашкільну освіту</t>
  </si>
  <si>
    <t>розпорядження сільського голови від 12.09.2019 №101</t>
  </si>
  <si>
    <t>кількість гуртків, секцій</t>
  </si>
  <si>
    <t>кількість</t>
  </si>
  <si>
    <t>витрати на проведення 1 заходу з позашкільної роботи</t>
  </si>
  <si>
    <t>витрати на 1 дитину, яка отримає позашкільну освіту</t>
  </si>
  <si>
    <t>відсоток дітей, які отримують позашкільну освіту</t>
  </si>
  <si>
    <t>Розпорядження Великосеверинівського сільського голови від 06.07.2020 р. № 86-од</t>
  </si>
  <si>
    <t>Наказ начальника освіти від 06.07.2020 р. №105-од</t>
  </si>
  <si>
    <t>0614060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</si>
  <si>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</si>
  <si>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</si>
  <si>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Бюджетний кодекс України, Закон України "Про державний бюджет на 2020 рік",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 із змінами, внесеними згідно з Наказом Міністерства фінансів №1209 від 29.12.2019 р., наказ Міністерства фінансів України від 10 грудня 2010 року N 1536, зареєстрований у Міністерстві юстиції України 27 грудня 2010 року за N 1353/18648 (у редакції наказу Міністерства фінансів України від 15 червня 2015 N 553) "Загальні вимоги до визначення результативних показників бюджетних програм", рішення Великосеверинівської сільської ради від 21.12.2019 р. №1200 "Про бюджет Великосеверинівської сільської об’єднаної територіальної громади на 2020 рік", наказ начальника відділу освіти, молоді та спорту, культури та туризму від 27.12.2019 року № 181 "Про затвердження штатного розпису установ та закладів освіти та культури Великосеверинівської сільської ради на 2020 рік", рішення Великосеверинівської сільської ради від 10.02.2020 року № 1240 "Про внесення змін до рішення від 21.12.2019 року №1200 "Про бюджет Великосеверинівської сільської об'єднаної територіальної громади на 2020 рік",  рішення Великосеверинівської сільської ради від 22.05.2020 року №1437 "Про внесення змін до рішення Великосеверинівської сільської ради від 21.12.2019 р. №1200 "Про бюджет Великосеверинівської сільської об’єднаної територіальної громади на 2020 рік", рішення Великосеверинівської сільської ради від 23.06.2020 року №1528 "Про внесення змін до рішення Великосеверинівської сільської ради від 21.12.2019 р. №1200 "Про бюджет Великосеверинівської сільської об’єднаної територіальної громади на 2020 рік"</t>
  </si>
  <si>
    <t>Надання послуг з організації культурного дозвілля населення</t>
  </si>
  <si>
    <t>Окремі заходи по реалізації державних (регіональних) програм, не віднесені до заходів розвитку</t>
  </si>
  <si>
    <t>кількість закладів</t>
  </si>
  <si>
    <t>кількість гуртків</t>
  </si>
  <si>
    <t>кількість заходів, які забезпечують організацію культурного дозвілля населення</t>
  </si>
  <si>
    <t>план проведення культурно-мистецьких заходів на 2020 рік</t>
  </si>
  <si>
    <t>кількість дітей, які відвідують гуртки</t>
  </si>
  <si>
    <t>середні витрати на проведення одного заходу</t>
  </si>
  <si>
    <t>розрахунок до кошторису на 2020 рік</t>
  </si>
  <si>
    <t>динаміка збільшення кількості проведених заходів у плановому періоді відповідно до фактичного показника попереднього року</t>
  </si>
  <si>
    <t>0617622</t>
  </si>
  <si>
    <t>0470</t>
  </si>
  <si>
    <t>Реалізація програм і заходів в галузі туризму та курортів</t>
  </si>
  <si>
    <t>Бюджетний кодекс України, Закон України "Про державний бюджет на 2020 рік",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 із змінами, внесеними згідно з Наказом Міністерства фінансів №1209 від 29.12.2019 р., наказ Міністерства фінансів України від 10 грудня 2010 року N 1536, зареєстрований у Міністерстві юстиції України 27 грудня 2010 року за N 1353/18648 (у редакції наказу Міністерства фінансів України від 15 червня 2015 N 553) "Загальні вимоги до визначення результативних показників бюджетних програм", рішення Великосеверинівської сільської ради від 10.02.2020 р. №1240 "Про внесення змін до рішення від 21.12.2019 року №1200 "Про бюджет Великосеверинівської сільської об’єднаної територіальної громади на 2020 рік", рішення Великосеверинівської сільської ради від 10.02.2020 року №1243 "Про затвердження Програми розвитку туризму та промоції у Великосеверинівській ОТГ на 2020-2023 роки",  рішення Великосеверинівської сільської ради від 22.05.2020 року №1437 "Про внесення змін до рішення Великосеверинівської сільської ради від 21.12.2019 р. №1200 "Про бюджет Великосеверинівської сільської об’єднаної територіальної громади на 2020 рік"</t>
  </si>
  <si>
    <t>Розвиток та зміцнення матеріальної бази туризму</t>
  </si>
  <si>
    <t>Організація ефективного використання рекреаційних ресурсів, об'єктів історико-культурної спадщини Великосеверинівської сільської ради</t>
  </si>
  <si>
    <t>Створення конкурентоспроможного туристичного продукту, здатного максимально задовольнити туристичні потреби населення Великосеверинівської ОТГ</t>
  </si>
  <si>
    <t>Програма розвитку туризму та промоції у Великосеверинівській ОТГ на 2020-2023 роки</t>
  </si>
  <si>
    <t>штатний розпис на 2019 рік</t>
  </si>
  <si>
    <t>Кількість виготовленої друкованої та інформаційної продукції для промоції туристичних можливостей</t>
  </si>
  <si>
    <t>плановий показник</t>
  </si>
  <si>
    <t>кількість заходів туристичного напрямку</t>
  </si>
  <si>
    <t>Кількість учасників заходів туристичного напрямку</t>
  </si>
  <si>
    <t>уч.</t>
  </si>
  <si>
    <t xml:space="preserve">Середні видатки на виготовлення промоційної продукції </t>
  </si>
  <si>
    <t>відсоток людей, які фактично брали участь у заходах/до планового показника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</si>
</sst>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12"/>
      <name val="Times New Roman"/>
      <family val="1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65" fontId="20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4" fontId="18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4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center"/>
    </xf>
    <xf numFmtId="0" fontId="2" fillId="0" borderId="8" xfId="0" applyNumberFormat="1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3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view="pageBreakPreview" topLeftCell="C7" zoomScaleSheetLayoutView="100" workbookViewId="0">
      <selection activeCell="V3" sqref="V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.95" customHeight="1">
      <c r="AO3" s="97" t="s">
        <v>130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14.25" customHeight="1">
      <c r="AO4" s="127" t="s">
        <v>116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77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9" spans="1:77" ht="15.75" customHeight="1">
      <c r="A9" s="123" t="s">
        <v>21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</row>
    <row r="10" spans="1:77" ht="15.75" customHeight="1">
      <c r="A10" s="123" t="s">
        <v>124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77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>
      <c r="A12" s="25" t="s">
        <v>53</v>
      </c>
      <c r="B12" s="110" t="s">
        <v>115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34"/>
      <c r="N12" s="108" t="s">
        <v>116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35"/>
      <c r="AU12" s="110" t="s">
        <v>121</v>
      </c>
      <c r="AV12" s="111"/>
      <c r="AW12" s="111"/>
      <c r="AX12" s="111"/>
      <c r="AY12" s="111"/>
      <c r="AZ12" s="111"/>
      <c r="BA12" s="111"/>
      <c r="BB12" s="111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>
      <c r="A13" s="33"/>
      <c r="B13" s="112" t="s">
        <v>56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3"/>
      <c r="N13" s="109" t="s">
        <v>62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3"/>
      <c r="AU13" s="112" t="s">
        <v>55</v>
      </c>
      <c r="AV13" s="112"/>
      <c r="AW13" s="112"/>
      <c r="AX13" s="112"/>
      <c r="AY13" s="112"/>
      <c r="AZ13" s="112"/>
      <c r="BA13" s="112"/>
      <c r="BB13" s="11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20.25" customHeight="1">
      <c r="A15" s="36" t="s">
        <v>4</v>
      </c>
      <c r="B15" s="110" t="s">
        <v>127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4"/>
      <c r="N15" s="108" t="s">
        <v>116</v>
      </c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35"/>
      <c r="AU15" s="110" t="s">
        <v>121</v>
      </c>
      <c r="AV15" s="111"/>
      <c r="AW15" s="111"/>
      <c r="AX15" s="111"/>
      <c r="AY15" s="111"/>
      <c r="AZ15" s="111"/>
      <c r="BA15" s="111"/>
      <c r="BB15" s="111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>
      <c r="A16" s="32"/>
      <c r="B16" s="112" t="s">
        <v>56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3"/>
      <c r="N16" s="109" t="s">
        <v>61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3"/>
      <c r="AU16" s="112" t="s">
        <v>55</v>
      </c>
      <c r="AV16" s="112"/>
      <c r="AW16" s="112"/>
      <c r="AX16" s="112"/>
      <c r="AY16" s="112"/>
      <c r="AZ16" s="112"/>
      <c r="BA16" s="112"/>
      <c r="BB16" s="112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/>
    <row r="18" spans="1:79" customFormat="1" ht="57" customHeight="1">
      <c r="A18" s="25" t="s">
        <v>54</v>
      </c>
      <c r="B18" s="110" t="s">
        <v>125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N18" s="110" t="s">
        <v>128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26"/>
      <c r="AA18" s="110" t="s">
        <v>129</v>
      </c>
      <c r="AB18" s="111"/>
      <c r="AC18" s="111"/>
      <c r="AD18" s="111"/>
      <c r="AE18" s="111"/>
      <c r="AF18" s="111"/>
      <c r="AG18" s="111"/>
      <c r="AH18" s="111"/>
      <c r="AI18" s="111"/>
      <c r="AJ18" s="26"/>
      <c r="AK18" s="134" t="s">
        <v>126</v>
      </c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26"/>
      <c r="BE18" s="110" t="s">
        <v>122</v>
      </c>
      <c r="BF18" s="111"/>
      <c r="BG18" s="111"/>
      <c r="BH18" s="111"/>
      <c r="BI18" s="111"/>
      <c r="BJ18" s="111"/>
      <c r="BK18" s="111"/>
      <c r="BL18" s="111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>
      <c r="B19" s="112" t="s">
        <v>56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2" t="s">
        <v>57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8"/>
      <c r="AA19" s="133" t="s">
        <v>58</v>
      </c>
      <c r="AB19" s="133"/>
      <c r="AC19" s="133"/>
      <c r="AD19" s="133"/>
      <c r="AE19" s="133"/>
      <c r="AF19" s="133"/>
      <c r="AG19" s="133"/>
      <c r="AH19" s="133"/>
      <c r="AI19" s="133"/>
      <c r="AJ19" s="28"/>
      <c r="AK19" s="135" t="s">
        <v>59</v>
      </c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28"/>
      <c r="BE19" s="112" t="s">
        <v>60</v>
      </c>
      <c r="BF19" s="112"/>
      <c r="BG19" s="112"/>
      <c r="BH19" s="112"/>
      <c r="BI19" s="112"/>
      <c r="BJ19" s="112"/>
      <c r="BK19" s="112"/>
      <c r="BL19" s="112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105" t="s">
        <v>50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>
        <v>9997574.0700000003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21" t="s">
        <v>51</v>
      </c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06">
        <v>9701627.5700000003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0" t="s">
        <v>23</v>
      </c>
      <c r="BE21" s="100"/>
      <c r="BF21" s="100"/>
      <c r="BG21" s="100"/>
      <c r="BH21" s="100"/>
      <c r="BI21" s="100"/>
      <c r="BJ21" s="100"/>
      <c r="BK21" s="100"/>
      <c r="BL21" s="100"/>
    </row>
    <row r="22" spans="1:79" ht="24.95" customHeight="1">
      <c r="A22" s="100" t="s">
        <v>22</v>
      </c>
      <c r="B22" s="100"/>
      <c r="C22" s="100"/>
      <c r="D22" s="100"/>
      <c r="E22" s="100"/>
      <c r="F22" s="100"/>
      <c r="G22" s="100"/>
      <c r="H22" s="100"/>
      <c r="I22" s="106">
        <v>295946.5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0" t="s">
        <v>24</v>
      </c>
      <c r="U22" s="100"/>
      <c r="V22" s="100"/>
      <c r="W22" s="10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95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</row>
    <row r="25" spans="1:79" ht="189" customHeight="1">
      <c r="A25" s="107" t="s">
        <v>113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100" t="s">
        <v>36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</row>
    <row r="28" spans="1:79" ht="27.75" customHeight="1">
      <c r="A28" s="101" t="s">
        <v>28</v>
      </c>
      <c r="B28" s="101"/>
      <c r="C28" s="101"/>
      <c r="D28" s="101"/>
      <c r="E28" s="101"/>
      <c r="F28" s="101"/>
      <c r="G28" s="102" t="s">
        <v>40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</row>
    <row r="29" spans="1:79" ht="15.75" hidden="1">
      <c r="A29" s="69">
        <v>1</v>
      </c>
      <c r="B29" s="69"/>
      <c r="C29" s="69"/>
      <c r="D29" s="69"/>
      <c r="E29" s="69"/>
      <c r="F29" s="69"/>
      <c r="G29" s="102">
        <v>2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0.5" hidden="1" customHeight="1">
      <c r="A30" s="79" t="s">
        <v>33</v>
      </c>
      <c r="B30" s="79"/>
      <c r="C30" s="79"/>
      <c r="D30" s="79"/>
      <c r="E30" s="79"/>
      <c r="F30" s="79"/>
      <c r="G30" s="114" t="s">
        <v>7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6"/>
      <c r="CA30" s="1" t="s">
        <v>49</v>
      </c>
    </row>
    <row r="31" spans="1:79" ht="12.75" customHeight="1">
      <c r="A31" s="79">
        <v>1</v>
      </c>
      <c r="B31" s="79"/>
      <c r="C31" s="79"/>
      <c r="D31" s="79"/>
      <c r="E31" s="79"/>
      <c r="F31" s="79"/>
      <c r="G31" s="124" t="s">
        <v>63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6"/>
      <c r="CA31" s="1" t="s">
        <v>48</v>
      </c>
    </row>
    <row r="32" spans="1:79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>
      <c r="A33" s="100" t="s">
        <v>38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</row>
    <row r="34" spans="1:79" ht="15.95" customHeight="1">
      <c r="A34" s="107" t="s">
        <v>114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>
      <c r="A36" s="100" t="s">
        <v>39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</row>
    <row r="37" spans="1:79" ht="27.75" customHeight="1">
      <c r="A37" s="101" t="s">
        <v>28</v>
      </c>
      <c r="B37" s="101"/>
      <c r="C37" s="101"/>
      <c r="D37" s="101"/>
      <c r="E37" s="101"/>
      <c r="F37" s="101"/>
      <c r="G37" s="102" t="s">
        <v>25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4"/>
    </row>
    <row r="38" spans="1:79" ht="15.75" hidden="1">
      <c r="A38" s="69">
        <v>1</v>
      </c>
      <c r="B38" s="69"/>
      <c r="C38" s="69"/>
      <c r="D38" s="69"/>
      <c r="E38" s="69"/>
      <c r="F38" s="69"/>
      <c r="G38" s="102">
        <v>2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0.5" hidden="1" customHeight="1">
      <c r="A39" s="79" t="s">
        <v>6</v>
      </c>
      <c r="B39" s="79"/>
      <c r="C39" s="79"/>
      <c r="D39" s="79"/>
      <c r="E39" s="79"/>
      <c r="F39" s="79"/>
      <c r="G39" s="114" t="s">
        <v>7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6"/>
      <c r="CA39" s="1" t="s">
        <v>11</v>
      </c>
    </row>
    <row r="40" spans="1:79" ht="12.75" customHeight="1">
      <c r="A40" s="79">
        <v>1</v>
      </c>
      <c r="B40" s="79"/>
      <c r="C40" s="79"/>
      <c r="D40" s="79"/>
      <c r="E40" s="79"/>
      <c r="F40" s="79"/>
      <c r="G40" s="124" t="s">
        <v>63</v>
      </c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6"/>
      <c r="CA40" s="1" t="s">
        <v>12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100" t="s">
        <v>41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>
      <c r="A43" s="113" t="s">
        <v>123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>
      <c r="A44" s="69" t="s">
        <v>28</v>
      </c>
      <c r="B44" s="69"/>
      <c r="C44" s="69"/>
      <c r="D44" s="80" t="s">
        <v>26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2"/>
      <c r="AC44" s="69" t="s">
        <v>29</v>
      </c>
      <c r="AD44" s="69"/>
      <c r="AE44" s="69"/>
      <c r="AF44" s="69"/>
      <c r="AG44" s="69"/>
      <c r="AH44" s="69"/>
      <c r="AI44" s="69"/>
      <c r="AJ44" s="69"/>
      <c r="AK44" s="69" t="s">
        <v>30</v>
      </c>
      <c r="AL44" s="69"/>
      <c r="AM44" s="69"/>
      <c r="AN44" s="69"/>
      <c r="AO44" s="69"/>
      <c r="AP44" s="69"/>
      <c r="AQ44" s="69"/>
      <c r="AR44" s="69"/>
      <c r="AS44" s="69" t="s">
        <v>27</v>
      </c>
      <c r="AT44" s="69"/>
      <c r="AU44" s="69"/>
      <c r="AV44" s="69"/>
      <c r="AW44" s="69"/>
      <c r="AX44" s="69"/>
      <c r="AY44" s="69"/>
      <c r="AZ44" s="69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>
      <c r="A45" s="69"/>
      <c r="B45" s="69"/>
      <c r="C45" s="69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15.75">
      <c r="A46" s="69">
        <v>1</v>
      </c>
      <c r="B46" s="69"/>
      <c r="C46" s="69"/>
      <c r="D46" s="70">
        <v>2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9">
        <v>3</v>
      </c>
      <c r="AD46" s="69"/>
      <c r="AE46" s="69"/>
      <c r="AF46" s="69"/>
      <c r="AG46" s="69"/>
      <c r="AH46" s="69"/>
      <c r="AI46" s="69"/>
      <c r="AJ46" s="69"/>
      <c r="AK46" s="69">
        <v>4</v>
      </c>
      <c r="AL46" s="69"/>
      <c r="AM46" s="69"/>
      <c r="AN46" s="69"/>
      <c r="AO46" s="69"/>
      <c r="AP46" s="69"/>
      <c r="AQ46" s="69"/>
      <c r="AR46" s="69"/>
      <c r="AS46" s="69">
        <v>5</v>
      </c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>
      <c r="A47" s="79" t="s">
        <v>6</v>
      </c>
      <c r="B47" s="79"/>
      <c r="C47" s="79"/>
      <c r="D47" s="130" t="s">
        <v>7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2"/>
      <c r="AC47" s="119" t="s">
        <v>8</v>
      </c>
      <c r="AD47" s="119"/>
      <c r="AE47" s="119"/>
      <c r="AF47" s="119"/>
      <c r="AG47" s="119"/>
      <c r="AH47" s="119"/>
      <c r="AI47" s="119"/>
      <c r="AJ47" s="119"/>
      <c r="AK47" s="119" t="s">
        <v>9</v>
      </c>
      <c r="AL47" s="119"/>
      <c r="AM47" s="119"/>
      <c r="AN47" s="119"/>
      <c r="AO47" s="119"/>
      <c r="AP47" s="119"/>
      <c r="AQ47" s="119"/>
      <c r="AR47" s="119"/>
      <c r="AS47" s="128" t="s">
        <v>10</v>
      </c>
      <c r="AT47" s="119"/>
      <c r="AU47" s="119"/>
      <c r="AV47" s="119"/>
      <c r="AW47" s="119"/>
      <c r="AX47" s="119"/>
      <c r="AY47" s="119"/>
      <c r="AZ47" s="119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25.5" customHeight="1">
      <c r="A48" s="79">
        <v>1</v>
      </c>
      <c r="B48" s="79"/>
      <c r="C48" s="79"/>
      <c r="D48" s="124" t="s">
        <v>64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6"/>
      <c r="AC48" s="122">
        <v>0</v>
      </c>
      <c r="AD48" s="122"/>
      <c r="AE48" s="122"/>
      <c r="AF48" s="122"/>
      <c r="AG48" s="122"/>
      <c r="AH48" s="122"/>
      <c r="AI48" s="122"/>
      <c r="AJ48" s="122"/>
      <c r="AK48" s="122">
        <v>295946.5</v>
      </c>
      <c r="AL48" s="122"/>
      <c r="AM48" s="122"/>
      <c r="AN48" s="122"/>
      <c r="AO48" s="122"/>
      <c r="AP48" s="122"/>
      <c r="AQ48" s="122"/>
      <c r="AR48" s="122"/>
      <c r="AS48" s="122">
        <f>AC48+AK48</f>
        <v>295946.5</v>
      </c>
      <c r="AT48" s="122"/>
      <c r="AU48" s="122"/>
      <c r="AV48" s="122"/>
      <c r="AW48" s="122"/>
      <c r="AX48" s="122"/>
      <c r="AY48" s="122"/>
      <c r="AZ48" s="122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ht="38.25" customHeight="1">
      <c r="A49" s="79">
        <v>2</v>
      </c>
      <c r="B49" s="79"/>
      <c r="C49" s="79"/>
      <c r="D49" s="124" t="s">
        <v>65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6"/>
      <c r="AC49" s="122">
        <v>9701627.5700000003</v>
      </c>
      <c r="AD49" s="122"/>
      <c r="AE49" s="122"/>
      <c r="AF49" s="122"/>
      <c r="AG49" s="122"/>
      <c r="AH49" s="122"/>
      <c r="AI49" s="122"/>
      <c r="AJ49" s="122"/>
      <c r="AK49" s="122">
        <v>0</v>
      </c>
      <c r="AL49" s="122"/>
      <c r="AM49" s="122"/>
      <c r="AN49" s="122"/>
      <c r="AO49" s="122"/>
      <c r="AP49" s="122"/>
      <c r="AQ49" s="122"/>
      <c r="AR49" s="122"/>
      <c r="AS49" s="122">
        <f>AC49+AK49</f>
        <v>9701627.5700000003</v>
      </c>
      <c r="AT49" s="122"/>
      <c r="AU49" s="122"/>
      <c r="AV49" s="122"/>
      <c r="AW49" s="122"/>
      <c r="AX49" s="122"/>
      <c r="AY49" s="122"/>
      <c r="AZ49" s="122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>
      <c r="A50" s="88"/>
      <c r="B50" s="88"/>
      <c r="C50" s="88"/>
      <c r="D50" s="136" t="s">
        <v>66</v>
      </c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8"/>
      <c r="AC50" s="86">
        <v>9701627.5700000003</v>
      </c>
      <c r="AD50" s="86"/>
      <c r="AE50" s="86"/>
      <c r="AF50" s="86"/>
      <c r="AG50" s="86"/>
      <c r="AH50" s="86"/>
      <c r="AI50" s="86"/>
      <c r="AJ50" s="86"/>
      <c r="AK50" s="86">
        <v>295946.5</v>
      </c>
      <c r="AL50" s="86"/>
      <c r="AM50" s="86"/>
      <c r="AN50" s="86"/>
      <c r="AO50" s="86"/>
      <c r="AP50" s="86"/>
      <c r="AQ50" s="86"/>
      <c r="AR50" s="86"/>
      <c r="AS50" s="86">
        <f>AC50+AK50</f>
        <v>9997574.0700000003</v>
      </c>
      <c r="AT50" s="86"/>
      <c r="AU50" s="86"/>
      <c r="AV50" s="86"/>
      <c r="AW50" s="86"/>
      <c r="AX50" s="86"/>
      <c r="AY50" s="86"/>
      <c r="AZ50" s="86"/>
      <c r="BA50" s="42"/>
      <c r="BB50" s="42"/>
      <c r="BC50" s="42"/>
      <c r="BD50" s="42"/>
      <c r="BE50" s="42"/>
      <c r="BF50" s="42"/>
      <c r="BG50" s="42"/>
      <c r="BH50" s="42"/>
    </row>
    <row r="52" spans="1:79" ht="15.75" customHeight="1">
      <c r="A52" s="95" t="s">
        <v>42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>
      <c r="A53" s="113" t="s">
        <v>123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9" t="s">
        <v>28</v>
      </c>
      <c r="B54" s="69"/>
      <c r="C54" s="69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>
      <c r="A55" s="69"/>
      <c r="B55" s="69"/>
      <c r="C55" s="69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>
      <c r="A56" s="69">
        <v>1</v>
      </c>
      <c r="B56" s="69"/>
      <c r="C56" s="69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>
      <c r="A57" s="79" t="s">
        <v>6</v>
      </c>
      <c r="B57" s="79"/>
      <c r="C57" s="79"/>
      <c r="D57" s="114" t="s">
        <v>7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6"/>
      <c r="AB57" s="119" t="s">
        <v>8</v>
      </c>
      <c r="AC57" s="119"/>
      <c r="AD57" s="119"/>
      <c r="AE57" s="119"/>
      <c r="AF57" s="119"/>
      <c r="AG57" s="119"/>
      <c r="AH57" s="119"/>
      <c r="AI57" s="119"/>
      <c r="AJ57" s="119" t="s">
        <v>9</v>
      </c>
      <c r="AK57" s="119"/>
      <c r="AL57" s="119"/>
      <c r="AM57" s="119"/>
      <c r="AN57" s="119"/>
      <c r="AO57" s="119"/>
      <c r="AP57" s="119"/>
      <c r="AQ57" s="119"/>
      <c r="AR57" s="119" t="s">
        <v>10</v>
      </c>
      <c r="AS57" s="119"/>
      <c r="AT57" s="119"/>
      <c r="AU57" s="119"/>
      <c r="AV57" s="119"/>
      <c r="AW57" s="119"/>
      <c r="AX57" s="119"/>
      <c r="AY57" s="119"/>
      <c r="CA57" s="1" t="s">
        <v>15</v>
      </c>
    </row>
    <row r="58" spans="1:79" ht="25.5" customHeight="1">
      <c r="A58" s="79">
        <v>1</v>
      </c>
      <c r="B58" s="79"/>
      <c r="C58" s="79"/>
      <c r="D58" s="124" t="s">
        <v>67</v>
      </c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6"/>
      <c r="AB58" s="122">
        <v>0</v>
      </c>
      <c r="AC58" s="122"/>
      <c r="AD58" s="122"/>
      <c r="AE58" s="122"/>
      <c r="AF58" s="122"/>
      <c r="AG58" s="122"/>
      <c r="AH58" s="122"/>
      <c r="AI58" s="122"/>
      <c r="AJ58" s="122">
        <v>295946.5</v>
      </c>
      <c r="AK58" s="122"/>
      <c r="AL58" s="122"/>
      <c r="AM58" s="122"/>
      <c r="AN58" s="122"/>
      <c r="AO58" s="122"/>
      <c r="AP58" s="122"/>
      <c r="AQ58" s="122"/>
      <c r="AR58" s="122">
        <f>AB58+AJ58</f>
        <v>295946.5</v>
      </c>
      <c r="AS58" s="122"/>
      <c r="AT58" s="122"/>
      <c r="AU58" s="122"/>
      <c r="AV58" s="122"/>
      <c r="AW58" s="122"/>
      <c r="AX58" s="122"/>
      <c r="AY58" s="122"/>
      <c r="CA58" s="1" t="s">
        <v>16</v>
      </c>
    </row>
    <row r="59" spans="1:79" s="4" customFormat="1" ht="12.75" customHeight="1">
      <c r="A59" s="88"/>
      <c r="B59" s="88"/>
      <c r="C59" s="88"/>
      <c r="D59" s="136" t="s">
        <v>27</v>
      </c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8"/>
      <c r="AB59" s="86">
        <v>0</v>
      </c>
      <c r="AC59" s="86"/>
      <c r="AD59" s="86"/>
      <c r="AE59" s="86"/>
      <c r="AF59" s="86"/>
      <c r="AG59" s="86"/>
      <c r="AH59" s="86"/>
      <c r="AI59" s="86"/>
      <c r="AJ59" s="86">
        <v>295946.5</v>
      </c>
      <c r="AK59" s="86"/>
      <c r="AL59" s="86"/>
      <c r="AM59" s="86"/>
      <c r="AN59" s="86"/>
      <c r="AO59" s="86"/>
      <c r="AP59" s="86"/>
      <c r="AQ59" s="86"/>
      <c r="AR59" s="86">
        <f>AB59+AJ59</f>
        <v>295946.5</v>
      </c>
      <c r="AS59" s="86"/>
      <c r="AT59" s="86"/>
      <c r="AU59" s="86"/>
      <c r="AV59" s="86"/>
      <c r="AW59" s="86"/>
      <c r="AX59" s="86"/>
      <c r="AY59" s="86"/>
    </row>
    <row r="61" spans="1:79" ht="15.75" customHeight="1">
      <c r="A61" s="100" t="s">
        <v>43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</row>
    <row r="62" spans="1:79" ht="30" customHeight="1">
      <c r="A62" s="69" t="s">
        <v>28</v>
      </c>
      <c r="B62" s="69"/>
      <c r="C62" s="69"/>
      <c r="D62" s="69"/>
      <c r="E62" s="69"/>
      <c r="F62" s="69"/>
      <c r="G62" s="70" t="s">
        <v>44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0" t="s">
        <v>29</v>
      </c>
      <c r="AP62" s="71"/>
      <c r="AQ62" s="71"/>
      <c r="AR62" s="71"/>
      <c r="AS62" s="71"/>
      <c r="AT62" s="71"/>
      <c r="AU62" s="71"/>
      <c r="AV62" s="72"/>
      <c r="AW62" s="70" t="s">
        <v>30</v>
      </c>
      <c r="AX62" s="71"/>
      <c r="AY62" s="71"/>
      <c r="AZ62" s="71"/>
      <c r="BA62" s="71"/>
      <c r="BB62" s="71"/>
      <c r="BC62" s="71"/>
      <c r="BD62" s="72"/>
      <c r="BE62" s="70" t="s">
        <v>27</v>
      </c>
      <c r="BF62" s="71"/>
      <c r="BG62" s="71"/>
      <c r="BH62" s="71"/>
      <c r="BI62" s="71"/>
      <c r="BJ62" s="71"/>
      <c r="BK62" s="71"/>
      <c r="BL62" s="72"/>
    </row>
    <row r="63" spans="1:79" ht="15.75" customHeight="1">
      <c r="A63" s="69">
        <v>1</v>
      </c>
      <c r="B63" s="69"/>
      <c r="C63" s="69"/>
      <c r="D63" s="69"/>
      <c r="E63" s="69"/>
      <c r="F63" s="69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>
      <c r="A64" s="79" t="s">
        <v>33</v>
      </c>
      <c r="B64" s="79"/>
      <c r="C64" s="79"/>
      <c r="D64" s="79"/>
      <c r="E64" s="79"/>
      <c r="F64" s="79"/>
      <c r="G64" s="114" t="s">
        <v>7</v>
      </c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6"/>
      <c r="Z64" s="79" t="s">
        <v>19</v>
      </c>
      <c r="AA64" s="79"/>
      <c r="AB64" s="79"/>
      <c r="AC64" s="79"/>
      <c r="AD64" s="79"/>
      <c r="AE64" s="129" t="s">
        <v>32</v>
      </c>
      <c r="AF64" s="129"/>
      <c r="AG64" s="129"/>
      <c r="AH64" s="129"/>
      <c r="AI64" s="129"/>
      <c r="AJ64" s="129"/>
      <c r="AK64" s="129"/>
      <c r="AL64" s="129"/>
      <c r="AM64" s="129"/>
      <c r="AN64" s="114"/>
      <c r="AO64" s="119" t="s">
        <v>8</v>
      </c>
      <c r="AP64" s="119"/>
      <c r="AQ64" s="119"/>
      <c r="AR64" s="119"/>
      <c r="AS64" s="119"/>
      <c r="AT64" s="119"/>
      <c r="AU64" s="119"/>
      <c r="AV64" s="119"/>
      <c r="AW64" s="119" t="s">
        <v>31</v>
      </c>
      <c r="AX64" s="119"/>
      <c r="AY64" s="119"/>
      <c r="AZ64" s="119"/>
      <c r="BA64" s="119"/>
      <c r="BB64" s="119"/>
      <c r="BC64" s="119"/>
      <c r="BD64" s="119"/>
      <c r="BE64" s="119" t="s">
        <v>10</v>
      </c>
      <c r="BF64" s="119"/>
      <c r="BG64" s="119"/>
      <c r="BH64" s="119"/>
      <c r="BI64" s="119"/>
      <c r="BJ64" s="119"/>
      <c r="BK64" s="119"/>
      <c r="BL64" s="11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0" t="s">
        <v>68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8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90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>
        <f t="shared" ref="BE65:BE91" si="0">AO65+AW65</f>
        <v>0</v>
      </c>
      <c r="BF65" s="86"/>
      <c r="BG65" s="86"/>
      <c r="BH65" s="86"/>
      <c r="BI65" s="86"/>
      <c r="BJ65" s="86"/>
      <c r="BK65" s="86"/>
      <c r="BL65" s="86"/>
      <c r="CA65" s="4" t="s">
        <v>18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143" t="s">
        <v>69</v>
      </c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5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90"/>
      <c r="AO66" s="86">
        <v>30</v>
      </c>
      <c r="AP66" s="86"/>
      <c r="AQ66" s="86"/>
      <c r="AR66" s="86"/>
      <c r="AS66" s="86"/>
      <c r="AT66" s="86"/>
      <c r="AU66" s="86"/>
      <c r="AV66" s="86"/>
      <c r="AW66" s="86">
        <v>0</v>
      </c>
      <c r="AX66" s="86"/>
      <c r="AY66" s="86"/>
      <c r="AZ66" s="86"/>
      <c r="BA66" s="86"/>
      <c r="BB66" s="86"/>
      <c r="BC66" s="86"/>
      <c r="BD66" s="86"/>
      <c r="BE66" s="86">
        <f t="shared" si="0"/>
        <v>30</v>
      </c>
      <c r="BF66" s="86"/>
      <c r="BG66" s="86"/>
      <c r="BH66" s="86"/>
      <c r="BI66" s="86"/>
      <c r="BJ66" s="86"/>
      <c r="BK66" s="86"/>
      <c r="BL66" s="86"/>
    </row>
    <row r="67" spans="1:79" ht="12.75" customHeight="1">
      <c r="A67" s="79">
        <v>0</v>
      </c>
      <c r="B67" s="79"/>
      <c r="C67" s="79"/>
      <c r="D67" s="79"/>
      <c r="E67" s="79"/>
      <c r="F67" s="79"/>
      <c r="G67" s="139" t="s">
        <v>70</v>
      </c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1"/>
      <c r="Z67" s="128" t="s">
        <v>71</v>
      </c>
      <c r="AA67" s="128"/>
      <c r="AB67" s="128"/>
      <c r="AC67" s="128"/>
      <c r="AD67" s="128"/>
      <c r="AE67" s="128" t="s">
        <v>72</v>
      </c>
      <c r="AF67" s="128"/>
      <c r="AG67" s="128"/>
      <c r="AH67" s="128"/>
      <c r="AI67" s="128"/>
      <c r="AJ67" s="128"/>
      <c r="AK67" s="128"/>
      <c r="AL67" s="128"/>
      <c r="AM67" s="128"/>
      <c r="AN67" s="142"/>
      <c r="AO67" s="122">
        <v>21</v>
      </c>
      <c r="AP67" s="122"/>
      <c r="AQ67" s="122"/>
      <c r="AR67" s="122"/>
      <c r="AS67" s="122"/>
      <c r="AT67" s="122"/>
      <c r="AU67" s="122"/>
      <c r="AV67" s="122"/>
      <c r="AW67" s="122">
        <v>0</v>
      </c>
      <c r="AX67" s="122"/>
      <c r="AY67" s="122"/>
      <c r="AZ67" s="122"/>
      <c r="BA67" s="122"/>
      <c r="BB67" s="122"/>
      <c r="BC67" s="122"/>
      <c r="BD67" s="122"/>
      <c r="BE67" s="122">
        <f t="shared" si="0"/>
        <v>21</v>
      </c>
      <c r="BF67" s="122"/>
      <c r="BG67" s="122"/>
      <c r="BH67" s="122"/>
      <c r="BI67" s="122"/>
      <c r="BJ67" s="122"/>
      <c r="BK67" s="122"/>
      <c r="BL67" s="122"/>
    </row>
    <row r="68" spans="1:79" ht="12.75" customHeight="1">
      <c r="A68" s="79">
        <v>0</v>
      </c>
      <c r="B68" s="79"/>
      <c r="C68" s="79"/>
      <c r="D68" s="79"/>
      <c r="E68" s="79"/>
      <c r="F68" s="79"/>
      <c r="G68" s="139" t="s">
        <v>73</v>
      </c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1"/>
      <c r="Z68" s="128" t="s">
        <v>71</v>
      </c>
      <c r="AA68" s="128"/>
      <c r="AB68" s="128"/>
      <c r="AC68" s="128"/>
      <c r="AD68" s="128"/>
      <c r="AE68" s="128" t="s">
        <v>72</v>
      </c>
      <c r="AF68" s="128"/>
      <c r="AG68" s="128"/>
      <c r="AH68" s="128"/>
      <c r="AI68" s="128"/>
      <c r="AJ68" s="128"/>
      <c r="AK68" s="128"/>
      <c r="AL68" s="128"/>
      <c r="AM68" s="128"/>
      <c r="AN68" s="142"/>
      <c r="AO68" s="122">
        <v>9</v>
      </c>
      <c r="AP68" s="122"/>
      <c r="AQ68" s="122"/>
      <c r="AR68" s="122"/>
      <c r="AS68" s="122"/>
      <c r="AT68" s="122"/>
      <c r="AU68" s="122"/>
      <c r="AV68" s="122"/>
      <c r="AW68" s="122">
        <v>0</v>
      </c>
      <c r="AX68" s="122"/>
      <c r="AY68" s="122"/>
      <c r="AZ68" s="122"/>
      <c r="BA68" s="122"/>
      <c r="BB68" s="122"/>
      <c r="BC68" s="122"/>
      <c r="BD68" s="122"/>
      <c r="BE68" s="122">
        <f t="shared" si="0"/>
        <v>9</v>
      </c>
      <c r="BF68" s="122"/>
      <c r="BG68" s="122"/>
      <c r="BH68" s="122"/>
      <c r="BI68" s="122"/>
      <c r="BJ68" s="122"/>
      <c r="BK68" s="122"/>
      <c r="BL68" s="122"/>
    </row>
    <row r="69" spans="1:79" ht="12.75" customHeight="1">
      <c r="A69" s="79">
        <v>0</v>
      </c>
      <c r="B69" s="79"/>
      <c r="C69" s="79"/>
      <c r="D69" s="79"/>
      <c r="E69" s="79"/>
      <c r="F69" s="79"/>
      <c r="G69" s="139" t="s">
        <v>74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128" t="s">
        <v>75</v>
      </c>
      <c r="AA69" s="128"/>
      <c r="AB69" s="128"/>
      <c r="AC69" s="128"/>
      <c r="AD69" s="128"/>
      <c r="AE69" s="139" t="s">
        <v>76</v>
      </c>
      <c r="AF69" s="140"/>
      <c r="AG69" s="140"/>
      <c r="AH69" s="140"/>
      <c r="AI69" s="140"/>
      <c r="AJ69" s="140"/>
      <c r="AK69" s="140"/>
      <c r="AL69" s="140"/>
      <c r="AM69" s="140"/>
      <c r="AN69" s="141"/>
      <c r="AO69" s="122">
        <v>9348.5</v>
      </c>
      <c r="AP69" s="122"/>
      <c r="AQ69" s="122"/>
      <c r="AR69" s="122"/>
      <c r="AS69" s="122"/>
      <c r="AT69" s="122"/>
      <c r="AU69" s="122"/>
      <c r="AV69" s="122"/>
      <c r="AW69" s="122">
        <v>295.89999999999998</v>
      </c>
      <c r="AX69" s="122"/>
      <c r="AY69" s="122"/>
      <c r="AZ69" s="122"/>
      <c r="BA69" s="122"/>
      <c r="BB69" s="122"/>
      <c r="BC69" s="122"/>
      <c r="BD69" s="122"/>
      <c r="BE69" s="122">
        <f t="shared" si="0"/>
        <v>9644.4</v>
      </c>
      <c r="BF69" s="122"/>
      <c r="BG69" s="122"/>
      <c r="BH69" s="122"/>
      <c r="BI69" s="122"/>
      <c r="BJ69" s="122"/>
      <c r="BK69" s="122"/>
      <c r="BL69" s="122"/>
    </row>
    <row r="70" spans="1:79" ht="12.75" customHeight="1">
      <c r="A70" s="79">
        <v>0</v>
      </c>
      <c r="B70" s="79"/>
      <c r="C70" s="79"/>
      <c r="D70" s="79"/>
      <c r="E70" s="79"/>
      <c r="F70" s="79"/>
      <c r="G70" s="139" t="s">
        <v>77</v>
      </c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1"/>
      <c r="Z70" s="128" t="s">
        <v>75</v>
      </c>
      <c r="AA70" s="128"/>
      <c r="AB70" s="128"/>
      <c r="AC70" s="128"/>
      <c r="AD70" s="128"/>
      <c r="AE70" s="139" t="s">
        <v>78</v>
      </c>
      <c r="AF70" s="140"/>
      <c r="AG70" s="140"/>
      <c r="AH70" s="140"/>
      <c r="AI70" s="140"/>
      <c r="AJ70" s="140"/>
      <c r="AK70" s="140"/>
      <c r="AL70" s="140"/>
      <c r="AM70" s="140"/>
      <c r="AN70" s="141"/>
      <c r="AO70" s="122">
        <v>353.4</v>
      </c>
      <c r="AP70" s="122"/>
      <c r="AQ70" s="122"/>
      <c r="AR70" s="122"/>
      <c r="AS70" s="122"/>
      <c r="AT70" s="122"/>
      <c r="AU70" s="122"/>
      <c r="AV70" s="122"/>
      <c r="AW70" s="122">
        <v>0</v>
      </c>
      <c r="AX70" s="122"/>
      <c r="AY70" s="122"/>
      <c r="AZ70" s="122"/>
      <c r="BA70" s="122"/>
      <c r="BB70" s="122"/>
      <c r="BC70" s="122"/>
      <c r="BD70" s="122"/>
      <c r="BE70" s="122">
        <f t="shared" si="0"/>
        <v>353.4</v>
      </c>
      <c r="BF70" s="122"/>
      <c r="BG70" s="122"/>
      <c r="BH70" s="122"/>
      <c r="BI70" s="122"/>
      <c r="BJ70" s="122"/>
      <c r="BK70" s="122"/>
      <c r="BL70" s="122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43" t="s">
        <v>79</v>
      </c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5"/>
      <c r="Z71" s="89"/>
      <c r="AA71" s="89"/>
      <c r="AB71" s="89"/>
      <c r="AC71" s="89"/>
      <c r="AD71" s="89"/>
      <c r="AE71" s="143"/>
      <c r="AF71" s="144"/>
      <c r="AG71" s="144"/>
      <c r="AH71" s="144"/>
      <c r="AI71" s="144"/>
      <c r="AJ71" s="144"/>
      <c r="AK71" s="144"/>
      <c r="AL71" s="144"/>
      <c r="AM71" s="144"/>
      <c r="AN71" s="145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>
        <f t="shared" si="0"/>
        <v>0</v>
      </c>
      <c r="BF71" s="86"/>
      <c r="BG71" s="86"/>
      <c r="BH71" s="86"/>
      <c r="BI71" s="86"/>
      <c r="BJ71" s="86"/>
      <c r="BK71" s="86"/>
      <c r="BL71" s="86"/>
    </row>
    <row r="72" spans="1:79" ht="38.25" customHeight="1">
      <c r="A72" s="79">
        <v>0</v>
      </c>
      <c r="B72" s="79"/>
      <c r="C72" s="79"/>
      <c r="D72" s="79"/>
      <c r="E72" s="79"/>
      <c r="F72" s="79"/>
      <c r="G72" s="139" t="s">
        <v>80</v>
      </c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1"/>
      <c r="Z72" s="128" t="s">
        <v>81</v>
      </c>
      <c r="AA72" s="128"/>
      <c r="AB72" s="128"/>
      <c r="AC72" s="128"/>
      <c r="AD72" s="128"/>
      <c r="AE72" s="139" t="s">
        <v>82</v>
      </c>
      <c r="AF72" s="140"/>
      <c r="AG72" s="140"/>
      <c r="AH72" s="140"/>
      <c r="AI72" s="140"/>
      <c r="AJ72" s="140"/>
      <c r="AK72" s="140"/>
      <c r="AL72" s="140"/>
      <c r="AM72" s="140"/>
      <c r="AN72" s="141"/>
      <c r="AO72" s="122">
        <v>8</v>
      </c>
      <c r="AP72" s="122"/>
      <c r="AQ72" s="122"/>
      <c r="AR72" s="122"/>
      <c r="AS72" s="122"/>
      <c r="AT72" s="122"/>
      <c r="AU72" s="122"/>
      <c r="AV72" s="122"/>
      <c r="AW72" s="122">
        <v>0</v>
      </c>
      <c r="AX72" s="122"/>
      <c r="AY72" s="122"/>
      <c r="AZ72" s="122"/>
      <c r="BA72" s="122"/>
      <c r="BB72" s="122"/>
      <c r="BC72" s="122"/>
      <c r="BD72" s="122"/>
      <c r="BE72" s="122">
        <f t="shared" si="0"/>
        <v>8</v>
      </c>
      <c r="BF72" s="122"/>
      <c r="BG72" s="122"/>
      <c r="BH72" s="122"/>
      <c r="BI72" s="122"/>
      <c r="BJ72" s="122"/>
      <c r="BK72" s="122"/>
      <c r="BL72" s="122"/>
    </row>
    <row r="73" spans="1:79" ht="12.75" customHeight="1">
      <c r="A73" s="79">
        <v>0</v>
      </c>
      <c r="B73" s="79"/>
      <c r="C73" s="79"/>
      <c r="D73" s="79"/>
      <c r="E73" s="79"/>
      <c r="F73" s="79"/>
      <c r="G73" s="139" t="s">
        <v>83</v>
      </c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1"/>
      <c r="Z73" s="128" t="s">
        <v>81</v>
      </c>
      <c r="AA73" s="128"/>
      <c r="AB73" s="128"/>
      <c r="AC73" s="128"/>
      <c r="AD73" s="128"/>
      <c r="AE73" s="139" t="s">
        <v>84</v>
      </c>
      <c r="AF73" s="140"/>
      <c r="AG73" s="140"/>
      <c r="AH73" s="140"/>
      <c r="AI73" s="140"/>
      <c r="AJ73" s="140"/>
      <c r="AK73" s="140"/>
      <c r="AL73" s="140"/>
      <c r="AM73" s="140"/>
      <c r="AN73" s="141"/>
      <c r="AO73" s="122">
        <v>140</v>
      </c>
      <c r="AP73" s="122"/>
      <c r="AQ73" s="122"/>
      <c r="AR73" s="122"/>
      <c r="AS73" s="122"/>
      <c r="AT73" s="122"/>
      <c r="AU73" s="122"/>
      <c r="AV73" s="122"/>
      <c r="AW73" s="122">
        <v>0</v>
      </c>
      <c r="AX73" s="122"/>
      <c r="AY73" s="122"/>
      <c r="AZ73" s="122"/>
      <c r="BA73" s="122"/>
      <c r="BB73" s="122"/>
      <c r="BC73" s="122"/>
      <c r="BD73" s="122"/>
      <c r="BE73" s="122">
        <f t="shared" si="0"/>
        <v>140</v>
      </c>
      <c r="BF73" s="122"/>
      <c r="BG73" s="122"/>
      <c r="BH73" s="122"/>
      <c r="BI73" s="122"/>
      <c r="BJ73" s="122"/>
      <c r="BK73" s="122"/>
      <c r="BL73" s="122"/>
    </row>
    <row r="74" spans="1:79" ht="25.5" customHeight="1">
      <c r="A74" s="79">
        <v>0</v>
      </c>
      <c r="B74" s="79"/>
      <c r="C74" s="79"/>
      <c r="D74" s="79"/>
      <c r="E74" s="79"/>
      <c r="F74" s="79"/>
      <c r="G74" s="139" t="s">
        <v>85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128" t="s">
        <v>81</v>
      </c>
      <c r="AA74" s="128"/>
      <c r="AB74" s="128"/>
      <c r="AC74" s="128"/>
      <c r="AD74" s="128"/>
      <c r="AE74" s="139" t="s">
        <v>76</v>
      </c>
      <c r="AF74" s="140"/>
      <c r="AG74" s="140"/>
      <c r="AH74" s="140"/>
      <c r="AI74" s="140"/>
      <c r="AJ74" s="140"/>
      <c r="AK74" s="140"/>
      <c r="AL74" s="140"/>
      <c r="AM74" s="140"/>
      <c r="AN74" s="141"/>
      <c r="AO74" s="122">
        <v>38</v>
      </c>
      <c r="AP74" s="122"/>
      <c r="AQ74" s="122"/>
      <c r="AR74" s="122"/>
      <c r="AS74" s="122"/>
      <c r="AT74" s="122"/>
      <c r="AU74" s="122"/>
      <c r="AV74" s="122"/>
      <c r="AW74" s="122">
        <v>1</v>
      </c>
      <c r="AX74" s="122"/>
      <c r="AY74" s="122"/>
      <c r="AZ74" s="122"/>
      <c r="BA74" s="122"/>
      <c r="BB74" s="122"/>
      <c r="BC74" s="122"/>
      <c r="BD74" s="122"/>
      <c r="BE74" s="122">
        <f t="shared" si="0"/>
        <v>39</v>
      </c>
      <c r="BF74" s="122"/>
      <c r="BG74" s="122"/>
      <c r="BH74" s="122"/>
      <c r="BI74" s="122"/>
      <c r="BJ74" s="122"/>
      <c r="BK74" s="122"/>
      <c r="BL74" s="122"/>
    </row>
    <row r="75" spans="1:79" ht="12.75" customHeight="1">
      <c r="A75" s="79">
        <v>0</v>
      </c>
      <c r="B75" s="79"/>
      <c r="C75" s="79"/>
      <c r="D75" s="79"/>
      <c r="E75" s="79"/>
      <c r="F75" s="79"/>
      <c r="G75" s="139" t="s">
        <v>86</v>
      </c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1"/>
      <c r="Z75" s="128" t="s">
        <v>81</v>
      </c>
      <c r="AA75" s="128"/>
      <c r="AB75" s="128"/>
      <c r="AC75" s="128"/>
      <c r="AD75" s="128"/>
      <c r="AE75" s="139" t="s">
        <v>87</v>
      </c>
      <c r="AF75" s="140"/>
      <c r="AG75" s="140"/>
      <c r="AH75" s="140"/>
      <c r="AI75" s="140"/>
      <c r="AJ75" s="140"/>
      <c r="AK75" s="140"/>
      <c r="AL75" s="140"/>
      <c r="AM75" s="140"/>
      <c r="AN75" s="141"/>
      <c r="AO75" s="122">
        <v>4</v>
      </c>
      <c r="AP75" s="122"/>
      <c r="AQ75" s="122"/>
      <c r="AR75" s="122"/>
      <c r="AS75" s="122"/>
      <c r="AT75" s="122"/>
      <c r="AU75" s="122"/>
      <c r="AV75" s="122"/>
      <c r="AW75" s="122">
        <v>0</v>
      </c>
      <c r="AX75" s="122"/>
      <c r="AY75" s="122"/>
      <c r="AZ75" s="122"/>
      <c r="BA75" s="122"/>
      <c r="BB75" s="122"/>
      <c r="BC75" s="122"/>
      <c r="BD75" s="122"/>
      <c r="BE75" s="122">
        <f t="shared" si="0"/>
        <v>4</v>
      </c>
      <c r="BF75" s="122"/>
      <c r="BG75" s="122"/>
      <c r="BH75" s="122"/>
      <c r="BI75" s="122"/>
      <c r="BJ75" s="122"/>
      <c r="BK75" s="122"/>
      <c r="BL75" s="122"/>
    </row>
    <row r="76" spans="1:79" ht="25.5" customHeight="1">
      <c r="A76" s="79">
        <v>0</v>
      </c>
      <c r="B76" s="79"/>
      <c r="C76" s="79"/>
      <c r="D76" s="79"/>
      <c r="E76" s="79"/>
      <c r="F76" s="79"/>
      <c r="G76" s="139" t="s">
        <v>88</v>
      </c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1"/>
      <c r="Z76" s="128" t="s">
        <v>81</v>
      </c>
      <c r="AA76" s="128"/>
      <c r="AB76" s="128"/>
      <c r="AC76" s="128"/>
      <c r="AD76" s="128"/>
      <c r="AE76" s="139" t="s">
        <v>89</v>
      </c>
      <c r="AF76" s="140"/>
      <c r="AG76" s="140"/>
      <c r="AH76" s="140"/>
      <c r="AI76" s="140"/>
      <c r="AJ76" s="140"/>
      <c r="AK76" s="140"/>
      <c r="AL76" s="140"/>
      <c r="AM76" s="140"/>
      <c r="AN76" s="141"/>
      <c r="AO76" s="122">
        <v>9500</v>
      </c>
      <c r="AP76" s="122"/>
      <c r="AQ76" s="122"/>
      <c r="AR76" s="122"/>
      <c r="AS76" s="122"/>
      <c r="AT76" s="122"/>
      <c r="AU76" s="122"/>
      <c r="AV76" s="122"/>
      <c r="AW76" s="122">
        <v>0</v>
      </c>
      <c r="AX76" s="122"/>
      <c r="AY76" s="122"/>
      <c r="AZ76" s="122"/>
      <c r="BA76" s="122"/>
      <c r="BB76" s="122"/>
      <c r="BC76" s="122"/>
      <c r="BD76" s="122"/>
      <c r="BE76" s="122">
        <f t="shared" si="0"/>
        <v>9500</v>
      </c>
      <c r="BF76" s="122"/>
      <c r="BG76" s="122"/>
      <c r="BH76" s="122"/>
      <c r="BI76" s="122"/>
      <c r="BJ76" s="122"/>
      <c r="BK76" s="122"/>
      <c r="BL76" s="122"/>
    </row>
    <row r="77" spans="1:79" ht="38.25" customHeight="1">
      <c r="A77" s="79">
        <v>0</v>
      </c>
      <c r="B77" s="79"/>
      <c r="C77" s="79"/>
      <c r="D77" s="79"/>
      <c r="E77" s="79"/>
      <c r="F77" s="79"/>
      <c r="G77" s="139" t="s">
        <v>90</v>
      </c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1"/>
      <c r="Z77" s="128" t="s">
        <v>81</v>
      </c>
      <c r="AA77" s="128"/>
      <c r="AB77" s="128"/>
      <c r="AC77" s="128"/>
      <c r="AD77" s="128"/>
      <c r="AE77" s="139" t="s">
        <v>91</v>
      </c>
      <c r="AF77" s="140"/>
      <c r="AG77" s="140"/>
      <c r="AH77" s="140"/>
      <c r="AI77" s="140"/>
      <c r="AJ77" s="140"/>
      <c r="AK77" s="140"/>
      <c r="AL77" s="140"/>
      <c r="AM77" s="140"/>
      <c r="AN77" s="141"/>
      <c r="AO77" s="122">
        <v>500</v>
      </c>
      <c r="AP77" s="122"/>
      <c r="AQ77" s="122"/>
      <c r="AR77" s="122"/>
      <c r="AS77" s="122"/>
      <c r="AT77" s="122"/>
      <c r="AU77" s="122"/>
      <c r="AV77" s="122"/>
      <c r="AW77" s="122">
        <v>10</v>
      </c>
      <c r="AX77" s="122"/>
      <c r="AY77" s="122"/>
      <c r="AZ77" s="122"/>
      <c r="BA77" s="122"/>
      <c r="BB77" s="122"/>
      <c r="BC77" s="122"/>
      <c r="BD77" s="122"/>
      <c r="BE77" s="122">
        <f t="shared" si="0"/>
        <v>510</v>
      </c>
      <c r="BF77" s="122"/>
      <c r="BG77" s="122"/>
      <c r="BH77" s="122"/>
      <c r="BI77" s="122"/>
      <c r="BJ77" s="122"/>
      <c r="BK77" s="122"/>
      <c r="BL77" s="122"/>
    </row>
    <row r="78" spans="1:79" ht="38.25" customHeight="1">
      <c r="A78" s="79">
        <v>0</v>
      </c>
      <c r="B78" s="79"/>
      <c r="C78" s="79"/>
      <c r="D78" s="79"/>
      <c r="E78" s="79"/>
      <c r="F78" s="79"/>
      <c r="G78" s="139" t="s">
        <v>92</v>
      </c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1"/>
      <c r="Z78" s="128" t="s">
        <v>81</v>
      </c>
      <c r="AA78" s="128"/>
      <c r="AB78" s="128"/>
      <c r="AC78" s="128"/>
      <c r="AD78" s="128"/>
      <c r="AE78" s="139" t="s">
        <v>91</v>
      </c>
      <c r="AF78" s="140"/>
      <c r="AG78" s="140"/>
      <c r="AH78" s="140"/>
      <c r="AI78" s="140"/>
      <c r="AJ78" s="140"/>
      <c r="AK78" s="140"/>
      <c r="AL78" s="140"/>
      <c r="AM78" s="140"/>
      <c r="AN78" s="141"/>
      <c r="AO78" s="122">
        <v>120</v>
      </c>
      <c r="AP78" s="122"/>
      <c r="AQ78" s="122"/>
      <c r="AR78" s="122"/>
      <c r="AS78" s="122"/>
      <c r="AT78" s="122"/>
      <c r="AU78" s="122"/>
      <c r="AV78" s="122"/>
      <c r="AW78" s="122">
        <v>10</v>
      </c>
      <c r="AX78" s="122"/>
      <c r="AY78" s="122"/>
      <c r="AZ78" s="122"/>
      <c r="BA78" s="122"/>
      <c r="BB78" s="122"/>
      <c r="BC78" s="122"/>
      <c r="BD78" s="122"/>
      <c r="BE78" s="122">
        <f t="shared" si="0"/>
        <v>130</v>
      </c>
      <c r="BF78" s="122"/>
      <c r="BG78" s="122"/>
      <c r="BH78" s="122"/>
      <c r="BI78" s="122"/>
      <c r="BJ78" s="122"/>
      <c r="BK78" s="122"/>
      <c r="BL78" s="122"/>
    </row>
    <row r="79" spans="1:79" ht="12.75" customHeight="1">
      <c r="A79" s="79">
        <v>0</v>
      </c>
      <c r="B79" s="79"/>
      <c r="C79" s="79"/>
      <c r="D79" s="79"/>
      <c r="E79" s="79"/>
      <c r="F79" s="79"/>
      <c r="G79" s="139" t="s">
        <v>93</v>
      </c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1"/>
      <c r="Z79" s="128" t="s">
        <v>81</v>
      </c>
      <c r="AA79" s="128"/>
      <c r="AB79" s="128"/>
      <c r="AC79" s="128"/>
      <c r="AD79" s="128"/>
      <c r="AE79" s="139" t="s">
        <v>76</v>
      </c>
      <c r="AF79" s="140"/>
      <c r="AG79" s="140"/>
      <c r="AH79" s="140"/>
      <c r="AI79" s="140"/>
      <c r="AJ79" s="140"/>
      <c r="AK79" s="140"/>
      <c r="AL79" s="140"/>
      <c r="AM79" s="140"/>
      <c r="AN79" s="141"/>
      <c r="AO79" s="122">
        <v>600</v>
      </c>
      <c r="AP79" s="122"/>
      <c r="AQ79" s="122"/>
      <c r="AR79" s="122"/>
      <c r="AS79" s="122"/>
      <c r="AT79" s="122"/>
      <c r="AU79" s="122"/>
      <c r="AV79" s="122"/>
      <c r="AW79" s="122">
        <v>0</v>
      </c>
      <c r="AX79" s="122"/>
      <c r="AY79" s="122"/>
      <c r="AZ79" s="122"/>
      <c r="BA79" s="122"/>
      <c r="BB79" s="122"/>
      <c r="BC79" s="122"/>
      <c r="BD79" s="122"/>
      <c r="BE79" s="122">
        <f t="shared" si="0"/>
        <v>600</v>
      </c>
      <c r="BF79" s="122"/>
      <c r="BG79" s="122"/>
      <c r="BH79" s="122"/>
      <c r="BI79" s="122"/>
      <c r="BJ79" s="122"/>
      <c r="BK79" s="122"/>
      <c r="BL79" s="122"/>
    </row>
    <row r="80" spans="1:79" s="4" customFormat="1" ht="12.75" customHeight="1">
      <c r="A80" s="88">
        <v>0</v>
      </c>
      <c r="B80" s="88"/>
      <c r="C80" s="88"/>
      <c r="D80" s="88"/>
      <c r="E80" s="88"/>
      <c r="F80" s="88"/>
      <c r="G80" s="143" t="s">
        <v>94</v>
      </c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5"/>
      <c r="Z80" s="89"/>
      <c r="AA80" s="89"/>
      <c r="AB80" s="89"/>
      <c r="AC80" s="89"/>
      <c r="AD80" s="89"/>
      <c r="AE80" s="143"/>
      <c r="AF80" s="144"/>
      <c r="AG80" s="144"/>
      <c r="AH80" s="144"/>
      <c r="AI80" s="144"/>
      <c r="AJ80" s="144"/>
      <c r="AK80" s="144"/>
      <c r="AL80" s="144"/>
      <c r="AM80" s="144"/>
      <c r="AN80" s="145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>
        <f t="shared" si="0"/>
        <v>0</v>
      </c>
      <c r="BF80" s="86"/>
      <c r="BG80" s="86"/>
      <c r="BH80" s="86"/>
      <c r="BI80" s="86"/>
      <c r="BJ80" s="86"/>
      <c r="BK80" s="86"/>
      <c r="BL80" s="86"/>
    </row>
    <row r="81" spans="1:64" ht="25.5" customHeight="1">
      <c r="A81" s="79">
        <v>0</v>
      </c>
      <c r="B81" s="79"/>
      <c r="C81" s="79"/>
      <c r="D81" s="79"/>
      <c r="E81" s="79"/>
      <c r="F81" s="79"/>
      <c r="G81" s="139" t="s">
        <v>95</v>
      </c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/>
      <c r="Z81" s="128" t="s">
        <v>81</v>
      </c>
      <c r="AA81" s="128"/>
      <c r="AB81" s="128"/>
      <c r="AC81" s="128"/>
      <c r="AD81" s="128"/>
      <c r="AE81" s="139" t="s">
        <v>96</v>
      </c>
      <c r="AF81" s="140"/>
      <c r="AG81" s="140"/>
      <c r="AH81" s="140"/>
      <c r="AI81" s="140"/>
      <c r="AJ81" s="140"/>
      <c r="AK81" s="140"/>
      <c r="AL81" s="140"/>
      <c r="AM81" s="140"/>
      <c r="AN81" s="141"/>
      <c r="AO81" s="122">
        <v>321</v>
      </c>
      <c r="AP81" s="122"/>
      <c r="AQ81" s="122"/>
      <c r="AR81" s="122"/>
      <c r="AS81" s="122"/>
      <c r="AT81" s="122"/>
      <c r="AU81" s="122"/>
      <c r="AV81" s="122"/>
      <c r="AW81" s="122">
        <v>0</v>
      </c>
      <c r="AX81" s="122"/>
      <c r="AY81" s="122"/>
      <c r="AZ81" s="122"/>
      <c r="BA81" s="122"/>
      <c r="BB81" s="122"/>
      <c r="BC81" s="122"/>
      <c r="BD81" s="122"/>
      <c r="BE81" s="122">
        <f t="shared" si="0"/>
        <v>321</v>
      </c>
      <c r="BF81" s="122"/>
      <c r="BG81" s="122"/>
      <c r="BH81" s="122"/>
      <c r="BI81" s="122"/>
      <c r="BJ81" s="122"/>
      <c r="BK81" s="122"/>
      <c r="BL81" s="122"/>
    </row>
    <row r="82" spans="1:64" ht="12.75" customHeight="1">
      <c r="A82" s="79">
        <v>0</v>
      </c>
      <c r="B82" s="79"/>
      <c r="C82" s="79"/>
      <c r="D82" s="79"/>
      <c r="E82" s="79"/>
      <c r="F82" s="79"/>
      <c r="G82" s="139" t="s">
        <v>97</v>
      </c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1"/>
      <c r="Z82" s="128" t="s">
        <v>81</v>
      </c>
      <c r="AA82" s="128"/>
      <c r="AB82" s="128"/>
      <c r="AC82" s="128"/>
      <c r="AD82" s="128"/>
      <c r="AE82" s="139" t="s">
        <v>96</v>
      </c>
      <c r="AF82" s="140"/>
      <c r="AG82" s="140"/>
      <c r="AH82" s="140"/>
      <c r="AI82" s="140"/>
      <c r="AJ82" s="140"/>
      <c r="AK82" s="140"/>
      <c r="AL82" s="140"/>
      <c r="AM82" s="140"/>
      <c r="AN82" s="141"/>
      <c r="AO82" s="122">
        <v>2</v>
      </c>
      <c r="AP82" s="122"/>
      <c r="AQ82" s="122"/>
      <c r="AR82" s="122"/>
      <c r="AS82" s="122"/>
      <c r="AT82" s="122"/>
      <c r="AU82" s="122"/>
      <c r="AV82" s="122"/>
      <c r="AW82" s="122">
        <v>0</v>
      </c>
      <c r="AX82" s="122"/>
      <c r="AY82" s="122"/>
      <c r="AZ82" s="122"/>
      <c r="BA82" s="122"/>
      <c r="BB82" s="122"/>
      <c r="BC82" s="122"/>
      <c r="BD82" s="122"/>
      <c r="BE82" s="122">
        <f t="shared" si="0"/>
        <v>2</v>
      </c>
      <c r="BF82" s="122"/>
      <c r="BG82" s="122"/>
      <c r="BH82" s="122"/>
      <c r="BI82" s="122"/>
      <c r="BJ82" s="122"/>
      <c r="BK82" s="122"/>
      <c r="BL82" s="122"/>
    </row>
    <row r="83" spans="1:64" ht="12.75" customHeight="1">
      <c r="A83" s="79">
        <v>0</v>
      </c>
      <c r="B83" s="79"/>
      <c r="C83" s="79"/>
      <c r="D83" s="79"/>
      <c r="E83" s="79"/>
      <c r="F83" s="79"/>
      <c r="G83" s="139" t="s">
        <v>98</v>
      </c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1"/>
      <c r="Z83" s="128" t="s">
        <v>75</v>
      </c>
      <c r="AA83" s="128"/>
      <c r="AB83" s="128"/>
      <c r="AC83" s="128"/>
      <c r="AD83" s="128"/>
      <c r="AE83" s="139" t="s">
        <v>99</v>
      </c>
      <c r="AF83" s="140"/>
      <c r="AG83" s="140"/>
      <c r="AH83" s="140"/>
      <c r="AI83" s="140"/>
      <c r="AJ83" s="140"/>
      <c r="AK83" s="140"/>
      <c r="AL83" s="140"/>
      <c r="AM83" s="140"/>
      <c r="AN83" s="141"/>
      <c r="AO83" s="122">
        <v>120344.5</v>
      </c>
      <c r="AP83" s="122"/>
      <c r="AQ83" s="122"/>
      <c r="AR83" s="122"/>
      <c r="AS83" s="122"/>
      <c r="AT83" s="122"/>
      <c r="AU83" s="122"/>
      <c r="AV83" s="122"/>
      <c r="AW83" s="122">
        <v>0</v>
      </c>
      <c r="AX83" s="122"/>
      <c r="AY83" s="122"/>
      <c r="AZ83" s="122"/>
      <c r="BA83" s="122"/>
      <c r="BB83" s="122"/>
      <c r="BC83" s="122"/>
      <c r="BD83" s="122"/>
      <c r="BE83" s="122">
        <f t="shared" si="0"/>
        <v>120344.5</v>
      </c>
      <c r="BF83" s="122"/>
      <c r="BG83" s="122"/>
      <c r="BH83" s="122"/>
      <c r="BI83" s="122"/>
      <c r="BJ83" s="122"/>
      <c r="BK83" s="122"/>
      <c r="BL83" s="122"/>
    </row>
    <row r="84" spans="1:64" ht="25.5" customHeight="1">
      <c r="A84" s="79">
        <v>0</v>
      </c>
      <c r="B84" s="79"/>
      <c r="C84" s="79"/>
      <c r="D84" s="79"/>
      <c r="E84" s="79"/>
      <c r="F84" s="79"/>
      <c r="G84" s="139" t="s">
        <v>100</v>
      </c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1"/>
      <c r="Z84" s="128" t="s">
        <v>81</v>
      </c>
      <c r="AA84" s="128"/>
      <c r="AB84" s="128"/>
      <c r="AC84" s="128"/>
      <c r="AD84" s="128"/>
      <c r="AE84" s="139" t="s">
        <v>101</v>
      </c>
      <c r="AF84" s="140"/>
      <c r="AG84" s="140"/>
      <c r="AH84" s="140"/>
      <c r="AI84" s="140"/>
      <c r="AJ84" s="140"/>
      <c r="AK84" s="140"/>
      <c r="AL84" s="140"/>
      <c r="AM84" s="140"/>
      <c r="AN84" s="141"/>
      <c r="AO84" s="122">
        <v>4</v>
      </c>
      <c r="AP84" s="122"/>
      <c r="AQ84" s="122"/>
      <c r="AR84" s="122"/>
      <c r="AS84" s="122"/>
      <c r="AT84" s="122"/>
      <c r="AU84" s="122"/>
      <c r="AV84" s="122"/>
      <c r="AW84" s="122">
        <v>0</v>
      </c>
      <c r="AX84" s="122"/>
      <c r="AY84" s="122"/>
      <c r="AZ84" s="122"/>
      <c r="BA84" s="122"/>
      <c r="BB84" s="122"/>
      <c r="BC84" s="122"/>
      <c r="BD84" s="122"/>
      <c r="BE84" s="122">
        <f t="shared" si="0"/>
        <v>4</v>
      </c>
      <c r="BF84" s="122"/>
      <c r="BG84" s="122"/>
      <c r="BH84" s="122"/>
      <c r="BI84" s="122"/>
      <c r="BJ84" s="122"/>
      <c r="BK84" s="122"/>
      <c r="BL84" s="122"/>
    </row>
    <row r="85" spans="1:64" ht="25.5" customHeight="1">
      <c r="A85" s="79">
        <v>0</v>
      </c>
      <c r="B85" s="79"/>
      <c r="C85" s="79"/>
      <c r="D85" s="79"/>
      <c r="E85" s="79"/>
      <c r="F85" s="79"/>
      <c r="G85" s="139" t="s">
        <v>102</v>
      </c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1"/>
      <c r="Z85" s="128" t="s">
        <v>75</v>
      </c>
      <c r="AA85" s="128"/>
      <c r="AB85" s="128"/>
      <c r="AC85" s="128"/>
      <c r="AD85" s="128"/>
      <c r="AE85" s="139" t="s">
        <v>103</v>
      </c>
      <c r="AF85" s="140"/>
      <c r="AG85" s="140"/>
      <c r="AH85" s="140"/>
      <c r="AI85" s="140"/>
      <c r="AJ85" s="140"/>
      <c r="AK85" s="140"/>
      <c r="AL85" s="140"/>
      <c r="AM85" s="140"/>
      <c r="AN85" s="141"/>
      <c r="AO85" s="122">
        <v>272828.40000000002</v>
      </c>
      <c r="AP85" s="122"/>
      <c r="AQ85" s="122"/>
      <c r="AR85" s="122"/>
      <c r="AS85" s="122"/>
      <c r="AT85" s="122"/>
      <c r="AU85" s="122"/>
      <c r="AV85" s="122"/>
      <c r="AW85" s="122">
        <v>0</v>
      </c>
      <c r="AX85" s="122"/>
      <c r="AY85" s="122"/>
      <c r="AZ85" s="122"/>
      <c r="BA85" s="122"/>
      <c r="BB85" s="122"/>
      <c r="BC85" s="122"/>
      <c r="BD85" s="122"/>
      <c r="BE85" s="122">
        <f t="shared" si="0"/>
        <v>272828.40000000002</v>
      </c>
      <c r="BF85" s="122"/>
      <c r="BG85" s="122"/>
      <c r="BH85" s="122"/>
      <c r="BI85" s="122"/>
      <c r="BJ85" s="122"/>
      <c r="BK85" s="122"/>
      <c r="BL85" s="122"/>
    </row>
    <row r="86" spans="1:64" s="4" customFormat="1" ht="12.75" customHeight="1">
      <c r="A86" s="88">
        <v>0</v>
      </c>
      <c r="B86" s="88"/>
      <c r="C86" s="88"/>
      <c r="D86" s="88"/>
      <c r="E86" s="88"/>
      <c r="F86" s="88"/>
      <c r="G86" s="143" t="s">
        <v>104</v>
      </c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5"/>
      <c r="Z86" s="89"/>
      <c r="AA86" s="89"/>
      <c r="AB86" s="89"/>
      <c r="AC86" s="89"/>
      <c r="AD86" s="89"/>
      <c r="AE86" s="143"/>
      <c r="AF86" s="144"/>
      <c r="AG86" s="144"/>
      <c r="AH86" s="144"/>
      <c r="AI86" s="144"/>
      <c r="AJ86" s="144"/>
      <c r="AK86" s="144"/>
      <c r="AL86" s="144"/>
      <c r="AM86" s="144"/>
      <c r="AN86" s="145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>
        <f t="shared" si="0"/>
        <v>0</v>
      </c>
      <c r="BF86" s="86"/>
      <c r="BG86" s="86"/>
      <c r="BH86" s="86"/>
      <c r="BI86" s="86"/>
      <c r="BJ86" s="86"/>
      <c r="BK86" s="86"/>
      <c r="BL86" s="86"/>
    </row>
    <row r="87" spans="1:64" ht="12.75" customHeight="1">
      <c r="A87" s="79">
        <v>0</v>
      </c>
      <c r="B87" s="79"/>
      <c r="C87" s="79"/>
      <c r="D87" s="79"/>
      <c r="E87" s="79"/>
      <c r="F87" s="79"/>
      <c r="G87" s="139" t="s">
        <v>105</v>
      </c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1"/>
      <c r="Z87" s="128" t="s">
        <v>106</v>
      </c>
      <c r="AA87" s="128"/>
      <c r="AB87" s="128"/>
      <c r="AC87" s="128"/>
      <c r="AD87" s="128"/>
      <c r="AE87" s="139" t="s">
        <v>107</v>
      </c>
      <c r="AF87" s="140"/>
      <c r="AG87" s="140"/>
      <c r="AH87" s="140"/>
      <c r="AI87" s="140"/>
      <c r="AJ87" s="140"/>
      <c r="AK87" s="140"/>
      <c r="AL87" s="140"/>
      <c r="AM87" s="140"/>
      <c r="AN87" s="141"/>
      <c r="AO87" s="122">
        <v>100</v>
      </c>
      <c r="AP87" s="122"/>
      <c r="AQ87" s="122"/>
      <c r="AR87" s="122"/>
      <c r="AS87" s="122"/>
      <c r="AT87" s="122"/>
      <c r="AU87" s="122"/>
      <c r="AV87" s="122"/>
      <c r="AW87" s="122">
        <v>0</v>
      </c>
      <c r="AX87" s="122"/>
      <c r="AY87" s="122"/>
      <c r="AZ87" s="122"/>
      <c r="BA87" s="122"/>
      <c r="BB87" s="122"/>
      <c r="BC87" s="122"/>
      <c r="BD87" s="122"/>
      <c r="BE87" s="122">
        <f t="shared" si="0"/>
        <v>100</v>
      </c>
      <c r="BF87" s="122"/>
      <c r="BG87" s="122"/>
      <c r="BH87" s="122"/>
      <c r="BI87" s="122"/>
      <c r="BJ87" s="122"/>
      <c r="BK87" s="122"/>
      <c r="BL87" s="122"/>
    </row>
    <row r="88" spans="1:64" ht="12.75" customHeight="1">
      <c r="A88" s="79">
        <v>0</v>
      </c>
      <c r="B88" s="79"/>
      <c r="C88" s="79"/>
      <c r="D88" s="79"/>
      <c r="E88" s="79"/>
      <c r="F88" s="79"/>
      <c r="G88" s="139" t="s">
        <v>108</v>
      </c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1"/>
      <c r="Z88" s="128" t="s">
        <v>106</v>
      </c>
      <c r="AA88" s="128"/>
      <c r="AB88" s="128"/>
      <c r="AC88" s="128"/>
      <c r="AD88" s="128"/>
      <c r="AE88" s="139" t="s">
        <v>109</v>
      </c>
      <c r="AF88" s="140"/>
      <c r="AG88" s="140"/>
      <c r="AH88" s="140"/>
      <c r="AI88" s="140"/>
      <c r="AJ88" s="140"/>
      <c r="AK88" s="140"/>
      <c r="AL88" s="140"/>
      <c r="AM88" s="140"/>
      <c r="AN88" s="141"/>
      <c r="AO88" s="122">
        <v>100</v>
      </c>
      <c r="AP88" s="122"/>
      <c r="AQ88" s="122"/>
      <c r="AR88" s="122"/>
      <c r="AS88" s="122"/>
      <c r="AT88" s="122"/>
      <c r="AU88" s="122"/>
      <c r="AV88" s="122"/>
      <c r="AW88" s="122">
        <v>0</v>
      </c>
      <c r="AX88" s="122"/>
      <c r="AY88" s="122"/>
      <c r="AZ88" s="122"/>
      <c r="BA88" s="122"/>
      <c r="BB88" s="122"/>
      <c r="BC88" s="122"/>
      <c r="BD88" s="122"/>
      <c r="BE88" s="122">
        <f t="shared" si="0"/>
        <v>100</v>
      </c>
      <c r="BF88" s="122"/>
      <c r="BG88" s="122"/>
      <c r="BH88" s="122"/>
      <c r="BI88" s="122"/>
      <c r="BJ88" s="122"/>
      <c r="BK88" s="122"/>
      <c r="BL88" s="122"/>
    </row>
    <row r="89" spans="1:64" ht="12.75" customHeight="1">
      <c r="A89" s="79">
        <v>0</v>
      </c>
      <c r="B89" s="79"/>
      <c r="C89" s="79"/>
      <c r="D89" s="79"/>
      <c r="E89" s="79"/>
      <c r="F89" s="79"/>
      <c r="G89" s="139" t="s">
        <v>110</v>
      </c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1"/>
      <c r="Z89" s="128" t="s">
        <v>106</v>
      </c>
      <c r="AA89" s="128"/>
      <c r="AB89" s="128"/>
      <c r="AC89" s="128"/>
      <c r="AD89" s="128"/>
      <c r="AE89" s="139" t="s">
        <v>109</v>
      </c>
      <c r="AF89" s="140"/>
      <c r="AG89" s="140"/>
      <c r="AH89" s="140"/>
      <c r="AI89" s="140"/>
      <c r="AJ89" s="140"/>
      <c r="AK89" s="140"/>
      <c r="AL89" s="140"/>
      <c r="AM89" s="140"/>
      <c r="AN89" s="141"/>
      <c r="AO89" s="122">
        <v>100</v>
      </c>
      <c r="AP89" s="122"/>
      <c r="AQ89" s="122"/>
      <c r="AR89" s="122"/>
      <c r="AS89" s="122"/>
      <c r="AT89" s="122"/>
      <c r="AU89" s="122"/>
      <c r="AV89" s="122"/>
      <c r="AW89" s="122">
        <v>0</v>
      </c>
      <c r="AX89" s="122"/>
      <c r="AY89" s="122"/>
      <c r="AZ89" s="122"/>
      <c r="BA89" s="122"/>
      <c r="BB89" s="122"/>
      <c r="BC89" s="122"/>
      <c r="BD89" s="122"/>
      <c r="BE89" s="122">
        <f t="shared" si="0"/>
        <v>100</v>
      </c>
      <c r="BF89" s="122"/>
      <c r="BG89" s="122"/>
      <c r="BH89" s="122"/>
      <c r="BI89" s="122"/>
      <c r="BJ89" s="122"/>
      <c r="BK89" s="122"/>
      <c r="BL89" s="122"/>
    </row>
    <row r="90" spans="1:64" ht="12.75" customHeight="1">
      <c r="A90" s="79">
        <v>0</v>
      </c>
      <c r="B90" s="79"/>
      <c r="C90" s="79"/>
      <c r="D90" s="79"/>
      <c r="E90" s="79"/>
      <c r="F90" s="79"/>
      <c r="G90" s="139" t="s">
        <v>111</v>
      </c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1"/>
      <c r="Z90" s="128" t="s">
        <v>106</v>
      </c>
      <c r="AA90" s="128"/>
      <c r="AB90" s="128"/>
      <c r="AC90" s="128"/>
      <c r="AD90" s="128"/>
      <c r="AE90" s="139" t="s">
        <v>107</v>
      </c>
      <c r="AF90" s="140"/>
      <c r="AG90" s="140"/>
      <c r="AH90" s="140"/>
      <c r="AI90" s="140"/>
      <c r="AJ90" s="140"/>
      <c r="AK90" s="140"/>
      <c r="AL90" s="140"/>
      <c r="AM90" s="140"/>
      <c r="AN90" s="141"/>
      <c r="AO90" s="122">
        <v>100</v>
      </c>
      <c r="AP90" s="122"/>
      <c r="AQ90" s="122"/>
      <c r="AR90" s="122"/>
      <c r="AS90" s="122"/>
      <c r="AT90" s="122"/>
      <c r="AU90" s="122"/>
      <c r="AV90" s="122"/>
      <c r="AW90" s="122">
        <v>0</v>
      </c>
      <c r="AX90" s="122"/>
      <c r="AY90" s="122"/>
      <c r="AZ90" s="122"/>
      <c r="BA90" s="122"/>
      <c r="BB90" s="122"/>
      <c r="BC90" s="122"/>
      <c r="BD90" s="122"/>
      <c r="BE90" s="122">
        <f t="shared" si="0"/>
        <v>100</v>
      </c>
      <c r="BF90" s="122"/>
      <c r="BG90" s="122"/>
      <c r="BH90" s="122"/>
      <c r="BI90" s="122"/>
      <c r="BJ90" s="122"/>
      <c r="BK90" s="122"/>
      <c r="BL90" s="122"/>
    </row>
    <row r="91" spans="1:64" ht="12.75" customHeight="1">
      <c r="A91" s="79">
        <v>0</v>
      </c>
      <c r="B91" s="79"/>
      <c r="C91" s="79"/>
      <c r="D91" s="79"/>
      <c r="E91" s="79"/>
      <c r="F91" s="79"/>
      <c r="G91" s="139" t="s">
        <v>112</v>
      </c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1"/>
      <c r="Z91" s="128" t="s">
        <v>106</v>
      </c>
      <c r="AA91" s="128"/>
      <c r="AB91" s="128"/>
      <c r="AC91" s="128"/>
      <c r="AD91" s="128"/>
      <c r="AE91" s="139" t="s">
        <v>107</v>
      </c>
      <c r="AF91" s="140"/>
      <c r="AG91" s="140"/>
      <c r="AH91" s="140"/>
      <c r="AI91" s="140"/>
      <c r="AJ91" s="140"/>
      <c r="AK91" s="140"/>
      <c r="AL91" s="140"/>
      <c r="AM91" s="140"/>
      <c r="AN91" s="141"/>
      <c r="AO91" s="122">
        <v>100</v>
      </c>
      <c r="AP91" s="122"/>
      <c r="AQ91" s="122"/>
      <c r="AR91" s="122"/>
      <c r="AS91" s="122"/>
      <c r="AT91" s="122"/>
      <c r="AU91" s="122"/>
      <c r="AV91" s="122"/>
      <c r="AW91" s="122">
        <v>0</v>
      </c>
      <c r="AX91" s="122"/>
      <c r="AY91" s="122"/>
      <c r="AZ91" s="122"/>
      <c r="BA91" s="122"/>
      <c r="BB91" s="122"/>
      <c r="BC91" s="122"/>
      <c r="BD91" s="122"/>
      <c r="BE91" s="122">
        <f t="shared" si="0"/>
        <v>100</v>
      </c>
      <c r="BF91" s="122"/>
      <c r="BG91" s="122"/>
      <c r="BH91" s="122"/>
      <c r="BI91" s="122"/>
      <c r="BJ91" s="122"/>
      <c r="BK91" s="122"/>
      <c r="BL91" s="122"/>
    </row>
    <row r="92" spans="1:64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>
      <c r="A94" s="91" t="s">
        <v>117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5"/>
      <c r="AO94" s="87" t="s">
        <v>119</v>
      </c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</row>
    <row r="95" spans="1:64">
      <c r="W95" s="73" t="s">
        <v>5</v>
      </c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O95" s="73" t="s">
        <v>52</v>
      </c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</row>
    <row r="96" spans="1:64" ht="15.75" customHeight="1">
      <c r="A96" s="94" t="s">
        <v>3</v>
      </c>
      <c r="B96" s="94"/>
      <c r="C96" s="94"/>
      <c r="D96" s="94"/>
      <c r="E96" s="94"/>
      <c r="F96" s="94"/>
    </row>
    <row r="97" spans="1:59" ht="13.15" customHeight="1">
      <c r="A97" s="74" t="s">
        <v>116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</row>
    <row r="98" spans="1:59">
      <c r="A98" s="76" t="s">
        <v>47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</row>
    <row r="99" spans="1:59" ht="10.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31.5" customHeight="1">
      <c r="A100" s="91" t="s">
        <v>118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5"/>
      <c r="AO100" s="87" t="s">
        <v>120</v>
      </c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</row>
    <row r="101" spans="1:59">
      <c r="W101" s="73" t="s">
        <v>5</v>
      </c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O101" s="73" t="s">
        <v>52</v>
      </c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</row>
    <row r="102" spans="1:59">
      <c r="A102" s="77">
        <v>44018</v>
      </c>
      <c r="B102" s="78"/>
      <c r="C102" s="78"/>
      <c r="D102" s="78"/>
      <c r="E102" s="78"/>
      <c r="F102" s="78"/>
      <c r="G102" s="78"/>
      <c r="H102" s="78"/>
    </row>
    <row r="103" spans="1:59">
      <c r="A103" s="73" t="s">
        <v>45</v>
      </c>
      <c r="B103" s="73"/>
      <c r="C103" s="73"/>
      <c r="D103" s="73"/>
      <c r="E103" s="73"/>
      <c r="F103" s="73"/>
      <c r="G103" s="73"/>
      <c r="H103" s="73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>
      <c r="A104" s="24" t="s">
        <v>46</v>
      </c>
    </row>
  </sheetData>
  <mergeCells count="345">
    <mergeCell ref="A89:F89"/>
    <mergeCell ref="G89:Y89"/>
    <mergeCell ref="Z89:AD89"/>
    <mergeCell ref="AE89:AN89"/>
    <mergeCell ref="AO89:AV89"/>
    <mergeCell ref="AW89:BD89"/>
    <mergeCell ref="BE89:BL89"/>
    <mergeCell ref="A88:F88"/>
    <mergeCell ref="BE90:BL90"/>
    <mergeCell ref="G88:Y88"/>
    <mergeCell ref="Z88:AD88"/>
    <mergeCell ref="AE88:AN88"/>
    <mergeCell ref="AO88:AV88"/>
    <mergeCell ref="AW88:BD88"/>
    <mergeCell ref="BE88:BL88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K50:AR50"/>
    <mergeCell ref="AS50:AZ50"/>
    <mergeCell ref="A49:C49"/>
    <mergeCell ref="D49:AB49"/>
    <mergeCell ref="AC49:AJ49"/>
    <mergeCell ref="AK49:AR49"/>
    <mergeCell ref="AS49:AZ49"/>
    <mergeCell ref="AW66:BD66"/>
    <mergeCell ref="BE66:BL66"/>
    <mergeCell ref="AB58:AI58"/>
    <mergeCell ref="AJ58:AQ58"/>
    <mergeCell ref="AR58:AY58"/>
    <mergeCell ref="A59:C59"/>
    <mergeCell ref="D59:AA59"/>
    <mergeCell ref="AB59:AI59"/>
    <mergeCell ref="AJ59:AQ59"/>
    <mergeCell ref="A50:C50"/>
    <mergeCell ref="D50:AB50"/>
    <mergeCell ref="AC50:AJ50"/>
    <mergeCell ref="BE65:BL65"/>
    <mergeCell ref="AO64:AV64"/>
    <mergeCell ref="AW64:BD64"/>
    <mergeCell ref="BE64:BL64"/>
    <mergeCell ref="AW65:BD65"/>
    <mergeCell ref="G39:BL39"/>
    <mergeCell ref="A24:BL24"/>
    <mergeCell ref="A25:BL25"/>
    <mergeCell ref="A27:BL27"/>
    <mergeCell ref="A30:F30"/>
    <mergeCell ref="G30:BL30"/>
    <mergeCell ref="A28:F28"/>
    <mergeCell ref="B15:L15"/>
    <mergeCell ref="N15:AS15"/>
    <mergeCell ref="AU15:BB15"/>
    <mergeCell ref="B16:L16"/>
    <mergeCell ref="B19:L19"/>
    <mergeCell ref="N19:Y19"/>
    <mergeCell ref="AA19:AI19"/>
    <mergeCell ref="B18:L18"/>
    <mergeCell ref="N18:Y18"/>
    <mergeCell ref="AA18:AI18"/>
    <mergeCell ref="AK18:BC18"/>
    <mergeCell ref="AK19:BC19"/>
    <mergeCell ref="N16:AS16"/>
    <mergeCell ref="AU16:BB16"/>
    <mergeCell ref="AO65:AV65"/>
    <mergeCell ref="AS47:AZ47"/>
    <mergeCell ref="AS46:AZ46"/>
    <mergeCell ref="A40:F40"/>
    <mergeCell ref="A46:C46"/>
    <mergeCell ref="A47:C47"/>
    <mergeCell ref="G40:BL40"/>
    <mergeCell ref="A44:C45"/>
    <mergeCell ref="A43:AZ43"/>
    <mergeCell ref="A42:AZ42"/>
    <mergeCell ref="AC48:AJ48"/>
    <mergeCell ref="AC44:AJ45"/>
    <mergeCell ref="AK44:AR45"/>
    <mergeCell ref="D48:AB48"/>
    <mergeCell ref="AK46:AR46"/>
    <mergeCell ref="AK47:AR47"/>
    <mergeCell ref="BE62:BL62"/>
    <mergeCell ref="A58:C58"/>
    <mergeCell ref="D58:AA58"/>
    <mergeCell ref="AE63:AN63"/>
    <mergeCell ref="AE64:AN64"/>
    <mergeCell ref="A63:F63"/>
    <mergeCell ref="A61:BL61"/>
    <mergeCell ref="A62:F62"/>
    <mergeCell ref="AO1:BL1"/>
    <mergeCell ref="A52:BL52"/>
    <mergeCell ref="A48:C48"/>
    <mergeCell ref="U21:AD21"/>
    <mergeCell ref="AE21:AR21"/>
    <mergeCell ref="AK48:AR48"/>
    <mergeCell ref="AS48:AZ48"/>
    <mergeCell ref="G28:BL28"/>
    <mergeCell ref="A29:F29"/>
    <mergeCell ref="G29:BL29"/>
    <mergeCell ref="A9:BL9"/>
    <mergeCell ref="A10:BL10"/>
    <mergeCell ref="A31:F31"/>
    <mergeCell ref="G31:BL31"/>
    <mergeCell ref="B12:L12"/>
    <mergeCell ref="B13:L13"/>
    <mergeCell ref="BE19:BL19"/>
    <mergeCell ref="BE18:BL18"/>
    <mergeCell ref="AO4:BL4"/>
    <mergeCell ref="D44:AB45"/>
    <mergeCell ref="D46:AB46"/>
    <mergeCell ref="D47:AB47"/>
    <mergeCell ref="AC46:AJ46"/>
    <mergeCell ref="AC47:AJ47"/>
    <mergeCell ref="AW63:BD63"/>
    <mergeCell ref="BE63:BL63"/>
    <mergeCell ref="AS44:AZ45"/>
    <mergeCell ref="A53:AY53"/>
    <mergeCell ref="A39:F39"/>
    <mergeCell ref="AO101:BG101"/>
    <mergeCell ref="AO95:BG95"/>
    <mergeCell ref="G63:Y63"/>
    <mergeCell ref="G64:Y64"/>
    <mergeCell ref="G65:Y65"/>
    <mergeCell ref="AO63:AV63"/>
    <mergeCell ref="Z63:AD63"/>
    <mergeCell ref="G62:Y62"/>
    <mergeCell ref="AO62:AV62"/>
    <mergeCell ref="AW62:BD62"/>
    <mergeCell ref="AE62:AN62"/>
    <mergeCell ref="Z62:AD6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100:V100"/>
    <mergeCell ref="W100:AM100"/>
    <mergeCell ref="AO2:BL2"/>
    <mergeCell ref="AO6:BF6"/>
    <mergeCell ref="AO3:BL3"/>
    <mergeCell ref="AO5:BL5"/>
    <mergeCell ref="A36:BL36"/>
    <mergeCell ref="A37:F37"/>
    <mergeCell ref="G37:BL37"/>
    <mergeCell ref="A38:F38"/>
    <mergeCell ref="A21:T21"/>
    <mergeCell ref="AS21:BC21"/>
    <mergeCell ref="BD21:BL21"/>
    <mergeCell ref="T22:W22"/>
    <mergeCell ref="A22:H22"/>
    <mergeCell ref="I22:S22"/>
    <mergeCell ref="A34:BL34"/>
    <mergeCell ref="G38:BL38"/>
    <mergeCell ref="A33:BL33"/>
    <mergeCell ref="N12:AS12"/>
    <mergeCell ref="N13:AS13"/>
    <mergeCell ref="AU12:BB12"/>
    <mergeCell ref="AU13:BB13"/>
    <mergeCell ref="A54:C55"/>
    <mergeCell ref="D56:AA56"/>
    <mergeCell ref="AB56:AI56"/>
    <mergeCell ref="W101:AM101"/>
    <mergeCell ref="A103:H103"/>
    <mergeCell ref="A97:AS97"/>
    <mergeCell ref="A98:AS98"/>
    <mergeCell ref="A102:H102"/>
    <mergeCell ref="A64:F64"/>
    <mergeCell ref="Z64:AD64"/>
    <mergeCell ref="D54:AA55"/>
    <mergeCell ref="AB54:AI55"/>
    <mergeCell ref="AJ54:AQ55"/>
    <mergeCell ref="AR54:AY55"/>
    <mergeCell ref="AR59:AY59"/>
    <mergeCell ref="AO100:BG100"/>
    <mergeCell ref="A65:F65"/>
    <mergeCell ref="Z65:AD65"/>
    <mergeCell ref="AE65:AN65"/>
    <mergeCell ref="A94:V94"/>
    <mergeCell ref="W94:AM94"/>
    <mergeCell ref="AO94:BG94"/>
    <mergeCell ref="A96:F96"/>
    <mergeCell ref="W95:AM95"/>
  </mergeCells>
  <phoneticPr fontId="0" type="noConversion"/>
  <conditionalFormatting sqref="G65:L65">
    <cfRule type="cellIs" dxfId="344" priority="58" stopIfTrue="1" operator="equal">
      <formula>$G64</formula>
    </cfRule>
  </conditionalFormatting>
  <conditionalFormatting sqref="D48">
    <cfRule type="cellIs" dxfId="343" priority="59" stopIfTrue="1" operator="equal">
      <formula>$D47</formula>
    </cfRule>
  </conditionalFormatting>
  <conditionalFormatting sqref="A65:F65">
    <cfRule type="cellIs" dxfId="342" priority="60" stopIfTrue="1" operator="equal">
      <formula>0</formula>
    </cfRule>
  </conditionalFormatting>
  <conditionalFormatting sqref="D49">
    <cfRule type="cellIs" dxfId="341" priority="57" stopIfTrue="1" operator="equal">
      <formula>$D48</formula>
    </cfRule>
  </conditionalFormatting>
  <conditionalFormatting sqref="D50">
    <cfRule type="cellIs" dxfId="340" priority="56" stopIfTrue="1" operator="equal">
      <formula>$D49</formula>
    </cfRule>
  </conditionalFormatting>
  <conditionalFormatting sqref="G66">
    <cfRule type="cellIs" dxfId="339" priority="53" stopIfTrue="1" operator="equal">
      <formula>$G65</formula>
    </cfRule>
  </conditionalFormatting>
  <conditionalFormatting sqref="A66:F66">
    <cfRule type="cellIs" dxfId="338" priority="54" stopIfTrue="1" operator="equal">
      <formula>0</formula>
    </cfRule>
  </conditionalFormatting>
  <conditionalFormatting sqref="G67">
    <cfRule type="cellIs" dxfId="337" priority="51" stopIfTrue="1" operator="equal">
      <formula>$G66</formula>
    </cfRule>
  </conditionalFormatting>
  <conditionalFormatting sqref="A67:F67">
    <cfRule type="cellIs" dxfId="336" priority="52" stopIfTrue="1" operator="equal">
      <formula>0</formula>
    </cfRule>
  </conditionalFormatting>
  <conditionalFormatting sqref="G68">
    <cfRule type="cellIs" dxfId="335" priority="49" stopIfTrue="1" operator="equal">
      <formula>$G67</formula>
    </cfRule>
  </conditionalFormatting>
  <conditionalFormatting sqref="A68:F68">
    <cfRule type="cellIs" dxfId="334" priority="50" stopIfTrue="1" operator="equal">
      <formula>0</formula>
    </cfRule>
  </conditionalFormatting>
  <conditionalFormatting sqref="G69">
    <cfRule type="cellIs" dxfId="333" priority="47" stopIfTrue="1" operator="equal">
      <formula>$G68</formula>
    </cfRule>
  </conditionalFormatting>
  <conditionalFormatting sqref="A69:F69">
    <cfRule type="cellIs" dxfId="332" priority="48" stopIfTrue="1" operator="equal">
      <formula>0</formula>
    </cfRule>
  </conditionalFormatting>
  <conditionalFormatting sqref="G70">
    <cfRule type="cellIs" dxfId="331" priority="45" stopIfTrue="1" operator="equal">
      <formula>$G69</formula>
    </cfRule>
  </conditionalFormatting>
  <conditionalFormatting sqref="A70:F70">
    <cfRule type="cellIs" dxfId="330" priority="46" stopIfTrue="1" operator="equal">
      <formula>0</formula>
    </cfRule>
  </conditionalFormatting>
  <conditionalFormatting sqref="G71">
    <cfRule type="cellIs" dxfId="329" priority="43" stopIfTrue="1" operator="equal">
      <formula>$G70</formula>
    </cfRule>
  </conditionalFormatting>
  <conditionalFormatting sqref="A71:F71">
    <cfRule type="cellIs" dxfId="328" priority="44" stopIfTrue="1" operator="equal">
      <formula>0</formula>
    </cfRule>
  </conditionalFormatting>
  <conditionalFormatting sqref="G72">
    <cfRule type="cellIs" dxfId="327" priority="41" stopIfTrue="1" operator="equal">
      <formula>$G71</formula>
    </cfRule>
  </conditionalFormatting>
  <conditionalFormatting sqref="A72:F72">
    <cfRule type="cellIs" dxfId="326" priority="42" stopIfTrue="1" operator="equal">
      <formula>0</formula>
    </cfRule>
  </conditionalFormatting>
  <conditionalFormatting sqref="G73">
    <cfRule type="cellIs" dxfId="325" priority="39" stopIfTrue="1" operator="equal">
      <formula>$G72</formula>
    </cfRule>
  </conditionalFormatting>
  <conditionalFormatting sqref="A73:F73">
    <cfRule type="cellIs" dxfId="324" priority="40" stopIfTrue="1" operator="equal">
      <formula>0</formula>
    </cfRule>
  </conditionalFormatting>
  <conditionalFormatting sqref="G74">
    <cfRule type="cellIs" dxfId="323" priority="37" stopIfTrue="1" operator="equal">
      <formula>$G73</formula>
    </cfRule>
  </conditionalFormatting>
  <conditionalFormatting sqref="A74:F74">
    <cfRule type="cellIs" dxfId="322" priority="38" stopIfTrue="1" operator="equal">
      <formula>0</formula>
    </cfRule>
  </conditionalFormatting>
  <conditionalFormatting sqref="G75">
    <cfRule type="cellIs" dxfId="321" priority="35" stopIfTrue="1" operator="equal">
      <formula>$G74</formula>
    </cfRule>
  </conditionalFormatting>
  <conditionalFormatting sqref="A75:F75">
    <cfRule type="cellIs" dxfId="320" priority="36" stopIfTrue="1" operator="equal">
      <formula>0</formula>
    </cfRule>
  </conditionalFormatting>
  <conditionalFormatting sqref="G76">
    <cfRule type="cellIs" dxfId="319" priority="33" stopIfTrue="1" operator="equal">
      <formula>$G75</formula>
    </cfRule>
  </conditionalFormatting>
  <conditionalFormatting sqref="A76:F76">
    <cfRule type="cellIs" dxfId="318" priority="34" stopIfTrue="1" operator="equal">
      <formula>0</formula>
    </cfRule>
  </conditionalFormatting>
  <conditionalFormatting sqref="G77">
    <cfRule type="cellIs" dxfId="317" priority="31" stopIfTrue="1" operator="equal">
      <formula>$G76</formula>
    </cfRule>
  </conditionalFormatting>
  <conditionalFormatting sqref="A77:F77">
    <cfRule type="cellIs" dxfId="316" priority="32" stopIfTrue="1" operator="equal">
      <formula>0</formula>
    </cfRule>
  </conditionalFormatting>
  <conditionalFormatting sqref="G78">
    <cfRule type="cellIs" dxfId="315" priority="29" stopIfTrue="1" operator="equal">
      <formula>$G77</formula>
    </cfRule>
  </conditionalFormatting>
  <conditionalFormatting sqref="A78:F78">
    <cfRule type="cellIs" dxfId="314" priority="30" stopIfTrue="1" operator="equal">
      <formula>0</formula>
    </cfRule>
  </conditionalFormatting>
  <conditionalFormatting sqref="G79">
    <cfRule type="cellIs" dxfId="313" priority="27" stopIfTrue="1" operator="equal">
      <formula>$G78</formula>
    </cfRule>
  </conditionalFormatting>
  <conditionalFormatting sqref="A79:F79">
    <cfRule type="cellIs" dxfId="312" priority="28" stopIfTrue="1" operator="equal">
      <formula>0</formula>
    </cfRule>
  </conditionalFormatting>
  <conditionalFormatting sqref="G80">
    <cfRule type="cellIs" dxfId="311" priority="25" stopIfTrue="1" operator="equal">
      <formula>$G79</formula>
    </cfRule>
  </conditionalFormatting>
  <conditionalFormatting sqref="A80:F80">
    <cfRule type="cellIs" dxfId="310" priority="26" stopIfTrue="1" operator="equal">
      <formula>0</formula>
    </cfRule>
  </conditionalFormatting>
  <conditionalFormatting sqref="G81">
    <cfRule type="cellIs" dxfId="309" priority="23" stopIfTrue="1" operator="equal">
      <formula>$G80</formula>
    </cfRule>
  </conditionalFormatting>
  <conditionalFormatting sqref="A81:F81">
    <cfRule type="cellIs" dxfId="308" priority="24" stopIfTrue="1" operator="equal">
      <formula>0</formula>
    </cfRule>
  </conditionalFormatting>
  <conditionalFormatting sqref="G82">
    <cfRule type="cellIs" dxfId="307" priority="21" stopIfTrue="1" operator="equal">
      <formula>$G81</formula>
    </cfRule>
  </conditionalFormatting>
  <conditionalFormatting sqref="A82:F82">
    <cfRule type="cellIs" dxfId="306" priority="22" stopIfTrue="1" operator="equal">
      <formula>0</formula>
    </cfRule>
  </conditionalFormatting>
  <conditionalFormatting sqref="G83">
    <cfRule type="cellIs" dxfId="305" priority="19" stopIfTrue="1" operator="equal">
      <formula>$G82</formula>
    </cfRule>
  </conditionalFormatting>
  <conditionalFormatting sqref="A83:F83">
    <cfRule type="cellIs" dxfId="304" priority="20" stopIfTrue="1" operator="equal">
      <formula>0</formula>
    </cfRule>
  </conditionalFormatting>
  <conditionalFormatting sqref="G84">
    <cfRule type="cellIs" dxfId="303" priority="17" stopIfTrue="1" operator="equal">
      <formula>$G83</formula>
    </cfRule>
  </conditionalFormatting>
  <conditionalFormatting sqref="A84:F84">
    <cfRule type="cellIs" dxfId="302" priority="18" stopIfTrue="1" operator="equal">
      <formula>0</formula>
    </cfRule>
  </conditionalFormatting>
  <conditionalFormatting sqref="G85">
    <cfRule type="cellIs" dxfId="301" priority="15" stopIfTrue="1" operator="equal">
      <formula>$G84</formula>
    </cfRule>
  </conditionalFormatting>
  <conditionalFormatting sqref="A85:F85">
    <cfRule type="cellIs" dxfId="300" priority="16" stopIfTrue="1" operator="equal">
      <formula>0</formula>
    </cfRule>
  </conditionalFormatting>
  <conditionalFormatting sqref="G86">
    <cfRule type="cellIs" dxfId="299" priority="13" stopIfTrue="1" operator="equal">
      <formula>$G85</formula>
    </cfRule>
  </conditionalFormatting>
  <conditionalFormatting sqref="A86:F86">
    <cfRule type="cellIs" dxfId="298" priority="14" stopIfTrue="1" operator="equal">
      <formula>0</formula>
    </cfRule>
  </conditionalFormatting>
  <conditionalFormatting sqref="G87">
    <cfRule type="cellIs" dxfId="297" priority="11" stopIfTrue="1" operator="equal">
      <formula>$G86</formula>
    </cfRule>
  </conditionalFormatting>
  <conditionalFormatting sqref="A87:F87">
    <cfRule type="cellIs" dxfId="296" priority="12" stopIfTrue="1" operator="equal">
      <formula>0</formula>
    </cfRule>
  </conditionalFormatting>
  <conditionalFormatting sqref="G88">
    <cfRule type="cellIs" dxfId="295" priority="9" stopIfTrue="1" operator="equal">
      <formula>$G87</formula>
    </cfRule>
  </conditionalFormatting>
  <conditionalFormatting sqref="A88:F88">
    <cfRule type="cellIs" dxfId="294" priority="10" stopIfTrue="1" operator="equal">
      <formula>0</formula>
    </cfRule>
  </conditionalFormatting>
  <conditionalFormatting sqref="G89">
    <cfRule type="cellIs" dxfId="293" priority="7" stopIfTrue="1" operator="equal">
      <formula>$G88</formula>
    </cfRule>
  </conditionalFormatting>
  <conditionalFormatting sqref="A89:F89">
    <cfRule type="cellIs" dxfId="292" priority="8" stopIfTrue="1" operator="equal">
      <formula>0</formula>
    </cfRule>
  </conditionalFormatting>
  <conditionalFormatting sqref="G90">
    <cfRule type="cellIs" dxfId="291" priority="5" stopIfTrue="1" operator="equal">
      <formula>$G89</formula>
    </cfRule>
  </conditionalFormatting>
  <conditionalFormatting sqref="A90:F90">
    <cfRule type="cellIs" dxfId="290" priority="6" stopIfTrue="1" operator="equal">
      <formula>0</formula>
    </cfRule>
  </conditionalFormatting>
  <conditionalFormatting sqref="G91">
    <cfRule type="cellIs" dxfId="289" priority="3" stopIfTrue="1" operator="equal">
      <formula>$G90</formula>
    </cfRule>
  </conditionalFormatting>
  <conditionalFormatting sqref="A91:F91">
    <cfRule type="cellIs" dxfId="288" priority="4" stopIfTrue="1" operator="equal">
      <formula>0</formula>
    </cfRule>
  </conditionalFormatting>
  <pageMargins left="0.32" right="0.33" top="0.8" bottom="0.39370078740157499" header="0" footer="0"/>
  <pageSetup paperSize="9" scale="76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view="pageBreakPreview" topLeftCell="A56" zoomScaleSheetLayoutView="100" workbookViewId="0">
      <selection activeCell="G66" sqref="G66:Y6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95" t="s">
        <v>130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77" ht="15.75" customHeight="1">
      <c r="AO4" s="150" t="s">
        <v>116</v>
      </c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</row>
    <row r="5" spans="1:77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9" spans="1:77" ht="15.75" customHeight="1">
      <c r="A9" s="123" t="s">
        <v>21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</row>
    <row r="10" spans="1:77" ht="15.75" customHeight="1">
      <c r="A10" s="123" t="s">
        <v>124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77" ht="6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77" customFormat="1" ht="14.25" customHeight="1">
      <c r="A12" s="25" t="s">
        <v>53</v>
      </c>
      <c r="B12" s="110" t="s">
        <v>115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34"/>
      <c r="N12" s="108" t="s">
        <v>116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35"/>
      <c r="AU12" s="110" t="s">
        <v>121</v>
      </c>
      <c r="AV12" s="111"/>
      <c r="AW12" s="111"/>
      <c r="AX12" s="111"/>
      <c r="AY12" s="111"/>
      <c r="AZ12" s="111"/>
      <c r="BA12" s="111"/>
      <c r="BB12" s="111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>
      <c r="A13" s="33"/>
      <c r="B13" s="112" t="s">
        <v>56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3"/>
      <c r="N13" s="109" t="s">
        <v>62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3"/>
      <c r="AU13" s="112" t="s">
        <v>55</v>
      </c>
      <c r="AV13" s="112"/>
      <c r="AW13" s="112"/>
      <c r="AX13" s="112"/>
      <c r="AY13" s="112"/>
      <c r="AZ13" s="112"/>
      <c r="BA13" s="112"/>
      <c r="BB13" s="11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>
      <c r="A15" s="36" t="s">
        <v>4</v>
      </c>
      <c r="B15" s="110" t="s">
        <v>127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4"/>
      <c r="N15" s="108" t="s">
        <v>116</v>
      </c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35"/>
      <c r="AU15" s="110" t="s">
        <v>121</v>
      </c>
      <c r="AV15" s="111"/>
      <c r="AW15" s="111"/>
      <c r="AX15" s="111"/>
      <c r="AY15" s="111"/>
      <c r="AZ15" s="111"/>
      <c r="BA15" s="111"/>
      <c r="BB15" s="111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>
      <c r="A16" s="32"/>
      <c r="B16" s="112" t="s">
        <v>56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3"/>
      <c r="N16" s="109" t="s">
        <v>61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3"/>
      <c r="AU16" s="112" t="s">
        <v>55</v>
      </c>
      <c r="AV16" s="112"/>
      <c r="AW16" s="112"/>
      <c r="AX16" s="112"/>
      <c r="AY16" s="112"/>
      <c r="AZ16" s="112"/>
      <c r="BA16" s="112"/>
      <c r="BB16" s="112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/>
    <row r="18" spans="1:79" customFormat="1" ht="14.25" customHeight="1">
      <c r="A18" s="25" t="s">
        <v>54</v>
      </c>
      <c r="B18" s="110" t="s">
        <v>312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N18" s="110" t="s">
        <v>313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26"/>
      <c r="AA18" s="110" t="s">
        <v>314</v>
      </c>
      <c r="AB18" s="111"/>
      <c r="AC18" s="111"/>
      <c r="AD18" s="111"/>
      <c r="AE18" s="111"/>
      <c r="AF18" s="111"/>
      <c r="AG18" s="111"/>
      <c r="AH18" s="111"/>
      <c r="AI18" s="111"/>
      <c r="AJ18" s="26"/>
      <c r="AK18" s="134" t="s">
        <v>315</v>
      </c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26"/>
      <c r="BE18" s="110" t="s">
        <v>122</v>
      </c>
      <c r="BF18" s="111"/>
      <c r="BG18" s="111"/>
      <c r="BH18" s="111"/>
      <c r="BI18" s="111"/>
      <c r="BJ18" s="111"/>
      <c r="BK18" s="111"/>
      <c r="BL18" s="111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>
      <c r="B19" s="112" t="s">
        <v>56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2" t="s">
        <v>57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8"/>
      <c r="AA19" s="133" t="s">
        <v>58</v>
      </c>
      <c r="AB19" s="133"/>
      <c r="AC19" s="133"/>
      <c r="AD19" s="133"/>
      <c r="AE19" s="133"/>
      <c r="AF19" s="133"/>
      <c r="AG19" s="133"/>
      <c r="AH19" s="133"/>
      <c r="AI19" s="133"/>
      <c r="AJ19" s="28"/>
      <c r="AK19" s="135" t="s">
        <v>59</v>
      </c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28"/>
      <c r="BE19" s="112" t="s">
        <v>60</v>
      </c>
      <c r="BF19" s="112"/>
      <c r="BG19" s="112"/>
      <c r="BH19" s="112"/>
      <c r="BI19" s="112"/>
      <c r="BJ19" s="112"/>
      <c r="BK19" s="112"/>
      <c r="BL19" s="112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105" t="s">
        <v>50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>
        <v>24722.3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21" t="s">
        <v>51</v>
      </c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06">
        <v>0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0" t="s">
        <v>23</v>
      </c>
      <c r="BE21" s="100"/>
      <c r="BF21" s="100"/>
      <c r="BG21" s="100"/>
      <c r="BH21" s="100"/>
      <c r="BI21" s="100"/>
      <c r="BJ21" s="100"/>
      <c r="BK21" s="100"/>
      <c r="BL21" s="100"/>
    </row>
    <row r="22" spans="1:79" ht="24.95" customHeight="1">
      <c r="A22" s="100" t="s">
        <v>22</v>
      </c>
      <c r="B22" s="100"/>
      <c r="C22" s="100"/>
      <c r="D22" s="100"/>
      <c r="E22" s="100"/>
      <c r="F22" s="100"/>
      <c r="G22" s="100"/>
      <c r="H22" s="100"/>
      <c r="I22" s="106">
        <v>24722.3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0" t="s">
        <v>24</v>
      </c>
      <c r="U22" s="100"/>
      <c r="V22" s="100"/>
      <c r="W22" s="10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38"/>
      <c r="B23" s="38"/>
      <c r="C23" s="38"/>
      <c r="D23" s="38"/>
      <c r="E23" s="38"/>
      <c r="F23" s="38"/>
      <c r="G23" s="38"/>
      <c r="H23" s="3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38"/>
      <c r="U23" s="38"/>
      <c r="V23" s="38"/>
      <c r="W23" s="3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95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</row>
    <row r="25" spans="1:79" ht="189" customHeight="1">
      <c r="A25" s="107" t="s">
        <v>316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100" t="s">
        <v>36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</row>
    <row r="28" spans="1:79" ht="27.75" customHeight="1">
      <c r="A28" s="101" t="s">
        <v>28</v>
      </c>
      <c r="B28" s="101"/>
      <c r="C28" s="101"/>
      <c r="D28" s="101"/>
      <c r="E28" s="101"/>
      <c r="F28" s="101"/>
      <c r="G28" s="102" t="s">
        <v>40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</row>
    <row r="29" spans="1:79" ht="15.75" hidden="1">
      <c r="A29" s="69">
        <v>1</v>
      </c>
      <c r="B29" s="69"/>
      <c r="C29" s="69"/>
      <c r="D29" s="69"/>
      <c r="E29" s="69"/>
      <c r="F29" s="69"/>
      <c r="G29" s="102">
        <v>2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0.5" hidden="1" customHeight="1">
      <c r="A30" s="79" t="s">
        <v>33</v>
      </c>
      <c r="B30" s="79"/>
      <c r="C30" s="79"/>
      <c r="D30" s="79"/>
      <c r="E30" s="79"/>
      <c r="F30" s="79"/>
      <c r="G30" s="114" t="s">
        <v>7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6"/>
      <c r="CA30" s="1" t="s">
        <v>49</v>
      </c>
    </row>
    <row r="31" spans="1:79" ht="12.75" customHeight="1">
      <c r="A31" s="79">
        <v>1</v>
      </c>
      <c r="B31" s="79"/>
      <c r="C31" s="79"/>
      <c r="D31" s="79"/>
      <c r="E31" s="79"/>
      <c r="F31" s="79"/>
      <c r="G31" s="124" t="s">
        <v>317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6"/>
      <c r="CA31" s="1" t="s">
        <v>48</v>
      </c>
    </row>
    <row r="32" spans="1:79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>
      <c r="A33" s="100" t="s">
        <v>38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</row>
    <row r="34" spans="1:79" ht="15.95" customHeight="1">
      <c r="A34" s="107" t="s">
        <v>318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2.7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>
      <c r="A36" s="100" t="s">
        <v>39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</row>
    <row r="37" spans="1:79" ht="27.75" customHeight="1">
      <c r="A37" s="101" t="s">
        <v>28</v>
      </c>
      <c r="B37" s="101"/>
      <c r="C37" s="101"/>
      <c r="D37" s="101"/>
      <c r="E37" s="101"/>
      <c r="F37" s="101"/>
      <c r="G37" s="102" t="s">
        <v>25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4"/>
    </row>
    <row r="38" spans="1:79" ht="15.75" hidden="1">
      <c r="A38" s="69">
        <v>1</v>
      </c>
      <c r="B38" s="69"/>
      <c r="C38" s="69"/>
      <c r="D38" s="69"/>
      <c r="E38" s="69"/>
      <c r="F38" s="69"/>
      <c r="G38" s="102">
        <v>2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0.5" hidden="1" customHeight="1">
      <c r="A39" s="79" t="s">
        <v>6</v>
      </c>
      <c r="B39" s="79"/>
      <c r="C39" s="79"/>
      <c r="D39" s="79"/>
      <c r="E39" s="79"/>
      <c r="F39" s="79"/>
      <c r="G39" s="114" t="s">
        <v>7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6"/>
      <c r="CA39" s="1" t="s">
        <v>11</v>
      </c>
    </row>
    <row r="40" spans="1:79" ht="12.75" customHeight="1">
      <c r="A40" s="79">
        <v>1</v>
      </c>
      <c r="B40" s="79"/>
      <c r="C40" s="79"/>
      <c r="D40" s="79"/>
      <c r="E40" s="79"/>
      <c r="F40" s="79"/>
      <c r="G40" s="124" t="s">
        <v>319</v>
      </c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6"/>
      <c r="CA40" s="1" t="s">
        <v>12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100" t="s">
        <v>41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</row>
    <row r="43" spans="1:79" ht="15" customHeight="1">
      <c r="A43" s="113" t="s">
        <v>123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>
      <c r="A44" s="69" t="s">
        <v>28</v>
      </c>
      <c r="B44" s="69"/>
      <c r="C44" s="69"/>
      <c r="D44" s="80" t="s">
        <v>26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2"/>
      <c r="AC44" s="69" t="s">
        <v>29</v>
      </c>
      <c r="AD44" s="69"/>
      <c r="AE44" s="69"/>
      <c r="AF44" s="69"/>
      <c r="AG44" s="69"/>
      <c r="AH44" s="69"/>
      <c r="AI44" s="69"/>
      <c r="AJ44" s="69"/>
      <c r="AK44" s="69" t="s">
        <v>30</v>
      </c>
      <c r="AL44" s="69"/>
      <c r="AM44" s="69"/>
      <c r="AN44" s="69"/>
      <c r="AO44" s="69"/>
      <c r="AP44" s="69"/>
      <c r="AQ44" s="69"/>
      <c r="AR44" s="69"/>
      <c r="AS44" s="69" t="s">
        <v>27</v>
      </c>
      <c r="AT44" s="69"/>
      <c r="AU44" s="69"/>
      <c r="AV44" s="69"/>
      <c r="AW44" s="69"/>
      <c r="AX44" s="69"/>
      <c r="AY44" s="69"/>
      <c r="AZ44" s="69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>
      <c r="A45" s="69"/>
      <c r="B45" s="69"/>
      <c r="C45" s="69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15.75">
      <c r="A46" s="69">
        <v>1</v>
      </c>
      <c r="B46" s="69"/>
      <c r="C46" s="69"/>
      <c r="D46" s="70">
        <v>2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9">
        <v>3</v>
      </c>
      <c r="AD46" s="69"/>
      <c r="AE46" s="69"/>
      <c r="AF46" s="69"/>
      <c r="AG46" s="69"/>
      <c r="AH46" s="69"/>
      <c r="AI46" s="69"/>
      <c r="AJ46" s="69"/>
      <c r="AK46" s="69">
        <v>4</v>
      </c>
      <c r="AL46" s="69"/>
      <c r="AM46" s="69"/>
      <c r="AN46" s="69"/>
      <c r="AO46" s="69"/>
      <c r="AP46" s="69"/>
      <c r="AQ46" s="69"/>
      <c r="AR46" s="69"/>
      <c r="AS46" s="69">
        <v>5</v>
      </c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>
      <c r="A47" s="79" t="s">
        <v>6</v>
      </c>
      <c r="B47" s="79"/>
      <c r="C47" s="79"/>
      <c r="D47" s="130" t="s">
        <v>7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2"/>
      <c r="AC47" s="119" t="s">
        <v>8</v>
      </c>
      <c r="AD47" s="119"/>
      <c r="AE47" s="119"/>
      <c r="AF47" s="119"/>
      <c r="AG47" s="119"/>
      <c r="AH47" s="119"/>
      <c r="AI47" s="119"/>
      <c r="AJ47" s="119"/>
      <c r="AK47" s="119" t="s">
        <v>9</v>
      </c>
      <c r="AL47" s="119"/>
      <c r="AM47" s="119"/>
      <c r="AN47" s="119"/>
      <c r="AO47" s="119"/>
      <c r="AP47" s="119"/>
      <c r="AQ47" s="119"/>
      <c r="AR47" s="119"/>
      <c r="AS47" s="128" t="s">
        <v>10</v>
      </c>
      <c r="AT47" s="119"/>
      <c r="AU47" s="119"/>
      <c r="AV47" s="119"/>
      <c r="AW47" s="119"/>
      <c r="AX47" s="119"/>
      <c r="AY47" s="119"/>
      <c r="AZ47" s="119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12.75" customHeight="1">
      <c r="A48" s="79">
        <v>1</v>
      </c>
      <c r="B48" s="79"/>
      <c r="C48" s="79"/>
      <c r="D48" s="124" t="s">
        <v>162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6"/>
      <c r="AC48" s="122">
        <v>0</v>
      </c>
      <c r="AD48" s="122"/>
      <c r="AE48" s="122"/>
      <c r="AF48" s="122"/>
      <c r="AG48" s="122"/>
      <c r="AH48" s="122"/>
      <c r="AI48" s="122"/>
      <c r="AJ48" s="122"/>
      <c r="AK48" s="122">
        <v>2685</v>
      </c>
      <c r="AL48" s="122"/>
      <c r="AM48" s="122"/>
      <c r="AN48" s="122"/>
      <c r="AO48" s="122"/>
      <c r="AP48" s="122"/>
      <c r="AQ48" s="122"/>
      <c r="AR48" s="122"/>
      <c r="AS48" s="122">
        <f>AC48+AK48</f>
        <v>2685</v>
      </c>
      <c r="AT48" s="122"/>
      <c r="AU48" s="122"/>
      <c r="AV48" s="122"/>
      <c r="AW48" s="122"/>
      <c r="AX48" s="122"/>
      <c r="AY48" s="122"/>
      <c r="AZ48" s="122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ht="25.5" customHeight="1">
      <c r="A49" s="79">
        <v>2</v>
      </c>
      <c r="B49" s="79"/>
      <c r="C49" s="79"/>
      <c r="D49" s="124" t="s">
        <v>209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6"/>
      <c r="AC49" s="122">
        <v>0</v>
      </c>
      <c r="AD49" s="122"/>
      <c r="AE49" s="122"/>
      <c r="AF49" s="122"/>
      <c r="AG49" s="122"/>
      <c r="AH49" s="122"/>
      <c r="AI49" s="122"/>
      <c r="AJ49" s="122"/>
      <c r="AK49" s="122">
        <v>22037.3</v>
      </c>
      <c r="AL49" s="122"/>
      <c r="AM49" s="122"/>
      <c r="AN49" s="122"/>
      <c r="AO49" s="122"/>
      <c r="AP49" s="122"/>
      <c r="AQ49" s="122"/>
      <c r="AR49" s="122"/>
      <c r="AS49" s="122">
        <f>AC49+AK49</f>
        <v>22037.3</v>
      </c>
      <c r="AT49" s="122"/>
      <c r="AU49" s="122"/>
      <c r="AV49" s="122"/>
      <c r="AW49" s="122"/>
      <c r="AX49" s="122"/>
      <c r="AY49" s="122"/>
      <c r="AZ49" s="122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>
      <c r="A50" s="88"/>
      <c r="B50" s="88"/>
      <c r="C50" s="88"/>
      <c r="D50" s="136" t="s">
        <v>66</v>
      </c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8"/>
      <c r="AC50" s="86">
        <v>0</v>
      </c>
      <c r="AD50" s="86"/>
      <c r="AE50" s="86"/>
      <c r="AF50" s="86"/>
      <c r="AG50" s="86"/>
      <c r="AH50" s="86"/>
      <c r="AI50" s="86"/>
      <c r="AJ50" s="86"/>
      <c r="AK50" s="86">
        <v>24722.3</v>
      </c>
      <c r="AL50" s="86"/>
      <c r="AM50" s="86"/>
      <c r="AN50" s="86"/>
      <c r="AO50" s="86"/>
      <c r="AP50" s="86"/>
      <c r="AQ50" s="86"/>
      <c r="AR50" s="86"/>
      <c r="AS50" s="86">
        <f>AC50+AK50</f>
        <v>24722.3</v>
      </c>
      <c r="AT50" s="86"/>
      <c r="AU50" s="86"/>
      <c r="AV50" s="86"/>
      <c r="AW50" s="86"/>
      <c r="AX50" s="86"/>
      <c r="AY50" s="86"/>
      <c r="AZ50" s="86"/>
      <c r="BA50" s="42"/>
      <c r="BB50" s="42"/>
      <c r="BC50" s="42"/>
      <c r="BD50" s="42"/>
      <c r="BE50" s="42"/>
      <c r="BF50" s="42"/>
      <c r="BG50" s="42"/>
      <c r="BH50" s="42"/>
    </row>
    <row r="52" spans="1:79" ht="15.75" customHeight="1">
      <c r="A52" s="95" t="s">
        <v>42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>
      <c r="A53" s="113" t="s">
        <v>123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9" t="s">
        <v>28</v>
      </c>
      <c r="B54" s="69"/>
      <c r="C54" s="69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>
      <c r="A55" s="69"/>
      <c r="B55" s="69"/>
      <c r="C55" s="69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>
      <c r="A56" s="69">
        <v>1</v>
      </c>
      <c r="B56" s="69"/>
      <c r="C56" s="69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>
      <c r="A57" s="79" t="s">
        <v>6</v>
      </c>
      <c r="B57" s="79"/>
      <c r="C57" s="79"/>
      <c r="D57" s="114" t="s">
        <v>7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6"/>
      <c r="AB57" s="119" t="s">
        <v>8</v>
      </c>
      <c r="AC57" s="119"/>
      <c r="AD57" s="119"/>
      <c r="AE57" s="119"/>
      <c r="AF57" s="119"/>
      <c r="AG57" s="119"/>
      <c r="AH57" s="119"/>
      <c r="AI57" s="119"/>
      <c r="AJ57" s="119" t="s">
        <v>9</v>
      </c>
      <c r="AK57" s="119"/>
      <c r="AL57" s="119"/>
      <c r="AM57" s="119"/>
      <c r="AN57" s="119"/>
      <c r="AO57" s="119"/>
      <c r="AP57" s="119"/>
      <c r="AQ57" s="119"/>
      <c r="AR57" s="119" t="s">
        <v>10</v>
      </c>
      <c r="AS57" s="119"/>
      <c r="AT57" s="119"/>
      <c r="AU57" s="119"/>
      <c r="AV57" s="119"/>
      <c r="AW57" s="119"/>
      <c r="AX57" s="119"/>
      <c r="AY57" s="119"/>
      <c r="CA57" s="1" t="s">
        <v>15</v>
      </c>
    </row>
    <row r="58" spans="1:79" ht="38.25" customHeight="1">
      <c r="A58" s="79">
        <v>1</v>
      </c>
      <c r="B58" s="79"/>
      <c r="C58" s="79"/>
      <c r="D58" s="124" t="s">
        <v>320</v>
      </c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6"/>
      <c r="AB58" s="122">
        <v>0</v>
      </c>
      <c r="AC58" s="122"/>
      <c r="AD58" s="122"/>
      <c r="AE58" s="122"/>
      <c r="AF58" s="122"/>
      <c r="AG58" s="122"/>
      <c r="AH58" s="122"/>
      <c r="AI58" s="122"/>
      <c r="AJ58" s="122">
        <v>24722.3</v>
      </c>
      <c r="AK58" s="122"/>
      <c r="AL58" s="122"/>
      <c r="AM58" s="122"/>
      <c r="AN58" s="122"/>
      <c r="AO58" s="122"/>
      <c r="AP58" s="122"/>
      <c r="AQ58" s="122"/>
      <c r="AR58" s="122">
        <f>AB58+AJ58</f>
        <v>24722.3</v>
      </c>
      <c r="AS58" s="122"/>
      <c r="AT58" s="122"/>
      <c r="AU58" s="122"/>
      <c r="AV58" s="122"/>
      <c r="AW58" s="122"/>
      <c r="AX58" s="122"/>
      <c r="AY58" s="122"/>
      <c r="CA58" s="1" t="s">
        <v>16</v>
      </c>
    </row>
    <row r="59" spans="1:79" s="4" customFormat="1" ht="12.75" customHeight="1">
      <c r="A59" s="88"/>
      <c r="B59" s="88"/>
      <c r="C59" s="88"/>
      <c r="D59" s="136" t="s">
        <v>27</v>
      </c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8"/>
      <c r="AB59" s="86">
        <v>0</v>
      </c>
      <c r="AC59" s="86"/>
      <c r="AD59" s="86"/>
      <c r="AE59" s="86"/>
      <c r="AF59" s="86"/>
      <c r="AG59" s="86"/>
      <c r="AH59" s="86"/>
      <c r="AI59" s="86"/>
      <c r="AJ59" s="86">
        <v>24722.3</v>
      </c>
      <c r="AK59" s="86"/>
      <c r="AL59" s="86"/>
      <c r="AM59" s="86"/>
      <c r="AN59" s="86"/>
      <c r="AO59" s="86"/>
      <c r="AP59" s="86"/>
      <c r="AQ59" s="86"/>
      <c r="AR59" s="86">
        <f>AB59+AJ59</f>
        <v>24722.3</v>
      </c>
      <c r="AS59" s="86"/>
      <c r="AT59" s="86"/>
      <c r="AU59" s="86"/>
      <c r="AV59" s="86"/>
      <c r="AW59" s="86"/>
      <c r="AX59" s="86"/>
      <c r="AY59" s="86"/>
    </row>
    <row r="61" spans="1:79" ht="15.75" customHeight="1">
      <c r="A61" s="100" t="s">
        <v>43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</row>
    <row r="62" spans="1:79" ht="30" customHeight="1">
      <c r="A62" s="69" t="s">
        <v>28</v>
      </c>
      <c r="B62" s="69"/>
      <c r="C62" s="69"/>
      <c r="D62" s="69"/>
      <c r="E62" s="69"/>
      <c r="F62" s="69"/>
      <c r="G62" s="70" t="s">
        <v>44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0" t="s">
        <v>29</v>
      </c>
      <c r="AP62" s="71"/>
      <c r="AQ62" s="71"/>
      <c r="AR62" s="71"/>
      <c r="AS62" s="71"/>
      <c r="AT62" s="71"/>
      <c r="AU62" s="71"/>
      <c r="AV62" s="72"/>
      <c r="AW62" s="70" t="s">
        <v>30</v>
      </c>
      <c r="AX62" s="71"/>
      <c r="AY62" s="71"/>
      <c r="AZ62" s="71"/>
      <c r="BA62" s="71"/>
      <c r="BB62" s="71"/>
      <c r="BC62" s="71"/>
      <c r="BD62" s="72"/>
      <c r="BE62" s="70" t="s">
        <v>27</v>
      </c>
      <c r="BF62" s="71"/>
      <c r="BG62" s="71"/>
      <c r="BH62" s="71"/>
      <c r="BI62" s="71"/>
      <c r="BJ62" s="71"/>
      <c r="BK62" s="71"/>
      <c r="BL62" s="72"/>
    </row>
    <row r="63" spans="1:79" ht="15.75" customHeight="1">
      <c r="A63" s="69">
        <v>1</v>
      </c>
      <c r="B63" s="69"/>
      <c r="C63" s="69"/>
      <c r="D63" s="69"/>
      <c r="E63" s="69"/>
      <c r="F63" s="69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>
      <c r="A64" s="79" t="s">
        <v>33</v>
      </c>
      <c r="B64" s="79"/>
      <c r="C64" s="79"/>
      <c r="D64" s="79"/>
      <c r="E64" s="79"/>
      <c r="F64" s="79"/>
      <c r="G64" s="114" t="s">
        <v>7</v>
      </c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6"/>
      <c r="Z64" s="79" t="s">
        <v>19</v>
      </c>
      <c r="AA64" s="79"/>
      <c r="AB64" s="79"/>
      <c r="AC64" s="79"/>
      <c r="AD64" s="79"/>
      <c r="AE64" s="129" t="s">
        <v>32</v>
      </c>
      <c r="AF64" s="129"/>
      <c r="AG64" s="129"/>
      <c r="AH64" s="129"/>
      <c r="AI64" s="129"/>
      <c r="AJ64" s="129"/>
      <c r="AK64" s="129"/>
      <c r="AL64" s="129"/>
      <c r="AM64" s="129"/>
      <c r="AN64" s="114"/>
      <c r="AO64" s="119" t="s">
        <v>8</v>
      </c>
      <c r="AP64" s="119"/>
      <c r="AQ64" s="119"/>
      <c r="AR64" s="119"/>
      <c r="AS64" s="119"/>
      <c r="AT64" s="119"/>
      <c r="AU64" s="119"/>
      <c r="AV64" s="119"/>
      <c r="AW64" s="119" t="s">
        <v>31</v>
      </c>
      <c r="AX64" s="119"/>
      <c r="AY64" s="119"/>
      <c r="AZ64" s="119"/>
      <c r="BA64" s="119"/>
      <c r="BB64" s="119"/>
      <c r="BC64" s="119"/>
      <c r="BD64" s="119"/>
      <c r="BE64" s="119" t="s">
        <v>10</v>
      </c>
      <c r="BF64" s="119"/>
      <c r="BG64" s="119"/>
      <c r="BH64" s="119"/>
      <c r="BI64" s="119"/>
      <c r="BJ64" s="119"/>
      <c r="BK64" s="119"/>
      <c r="BL64" s="11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0" t="s">
        <v>68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8"/>
      <c r="Z65" s="89"/>
      <c r="AA65" s="89"/>
      <c r="AB65" s="89"/>
      <c r="AC65" s="89"/>
      <c r="AD65" s="89"/>
      <c r="AE65" s="146"/>
      <c r="AF65" s="146"/>
      <c r="AG65" s="146"/>
      <c r="AH65" s="146"/>
      <c r="AI65" s="146"/>
      <c r="AJ65" s="146"/>
      <c r="AK65" s="146"/>
      <c r="AL65" s="146"/>
      <c r="AM65" s="146"/>
      <c r="AN65" s="147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>
        <f t="shared" ref="BE65:BE75" si="0">AO65+AW65</f>
        <v>0</v>
      </c>
      <c r="BF65" s="86"/>
      <c r="BG65" s="86"/>
      <c r="BH65" s="86"/>
      <c r="BI65" s="86"/>
      <c r="BJ65" s="86"/>
      <c r="BK65" s="86"/>
      <c r="BL65" s="86"/>
      <c r="CA65" s="4" t="s">
        <v>18</v>
      </c>
    </row>
    <row r="66" spans="1:79" ht="25.5" customHeight="1">
      <c r="A66" s="79">
        <v>0</v>
      </c>
      <c r="B66" s="79"/>
      <c r="C66" s="79"/>
      <c r="D66" s="79"/>
      <c r="E66" s="79"/>
      <c r="F66" s="79"/>
      <c r="G66" s="139" t="s">
        <v>321</v>
      </c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1"/>
      <c r="Z66" s="128" t="s">
        <v>75</v>
      </c>
      <c r="AA66" s="128"/>
      <c r="AB66" s="128"/>
      <c r="AC66" s="128"/>
      <c r="AD66" s="128"/>
      <c r="AE66" s="139" t="s">
        <v>322</v>
      </c>
      <c r="AF66" s="140"/>
      <c r="AG66" s="140"/>
      <c r="AH66" s="140"/>
      <c r="AI66" s="140"/>
      <c r="AJ66" s="140"/>
      <c r="AK66" s="140"/>
      <c r="AL66" s="140"/>
      <c r="AM66" s="140"/>
      <c r="AN66" s="141"/>
      <c r="AO66" s="122">
        <v>0</v>
      </c>
      <c r="AP66" s="122"/>
      <c r="AQ66" s="122"/>
      <c r="AR66" s="122"/>
      <c r="AS66" s="122"/>
      <c r="AT66" s="122"/>
      <c r="AU66" s="122"/>
      <c r="AV66" s="122"/>
      <c r="AW66" s="122">
        <v>24722.3</v>
      </c>
      <c r="AX66" s="122"/>
      <c r="AY66" s="122"/>
      <c r="AZ66" s="122"/>
      <c r="BA66" s="122"/>
      <c r="BB66" s="122"/>
      <c r="BC66" s="122"/>
      <c r="BD66" s="122"/>
      <c r="BE66" s="122">
        <f t="shared" si="0"/>
        <v>24722.3</v>
      </c>
      <c r="BF66" s="122"/>
      <c r="BG66" s="122"/>
      <c r="BH66" s="122"/>
      <c r="BI66" s="122"/>
      <c r="BJ66" s="122"/>
      <c r="BK66" s="122"/>
      <c r="BL66" s="122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43" t="s">
        <v>79</v>
      </c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5"/>
      <c r="Z67" s="89"/>
      <c r="AA67" s="89"/>
      <c r="AB67" s="89"/>
      <c r="AC67" s="89"/>
      <c r="AD67" s="89"/>
      <c r="AE67" s="143"/>
      <c r="AF67" s="144"/>
      <c r="AG67" s="144"/>
      <c r="AH67" s="144"/>
      <c r="AI67" s="144"/>
      <c r="AJ67" s="144"/>
      <c r="AK67" s="144"/>
      <c r="AL67" s="144"/>
      <c r="AM67" s="144"/>
      <c r="AN67" s="145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>
        <f t="shared" si="0"/>
        <v>0</v>
      </c>
      <c r="BF67" s="86"/>
      <c r="BG67" s="86"/>
      <c r="BH67" s="86"/>
      <c r="BI67" s="86"/>
      <c r="BJ67" s="86"/>
      <c r="BK67" s="86"/>
      <c r="BL67" s="86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43" t="s">
        <v>323</v>
      </c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5"/>
      <c r="Z68" s="89"/>
      <c r="AA68" s="89"/>
      <c r="AB68" s="89"/>
      <c r="AC68" s="89"/>
      <c r="AD68" s="89"/>
      <c r="AE68" s="143"/>
      <c r="AF68" s="144"/>
      <c r="AG68" s="144"/>
      <c r="AH68" s="144"/>
      <c r="AI68" s="144"/>
      <c r="AJ68" s="144"/>
      <c r="AK68" s="144"/>
      <c r="AL68" s="144"/>
      <c r="AM68" s="144"/>
      <c r="AN68" s="145"/>
      <c r="AO68" s="86">
        <v>0</v>
      </c>
      <c r="AP68" s="86"/>
      <c r="AQ68" s="86"/>
      <c r="AR68" s="86"/>
      <c r="AS68" s="86"/>
      <c r="AT68" s="86"/>
      <c r="AU68" s="86"/>
      <c r="AV68" s="86"/>
      <c r="AW68" s="86">
        <v>6</v>
      </c>
      <c r="AX68" s="86"/>
      <c r="AY68" s="86"/>
      <c r="AZ68" s="86"/>
      <c r="BA68" s="86"/>
      <c r="BB68" s="86"/>
      <c r="BC68" s="86"/>
      <c r="BD68" s="86"/>
      <c r="BE68" s="86">
        <f t="shared" si="0"/>
        <v>6</v>
      </c>
      <c r="BF68" s="86"/>
      <c r="BG68" s="86"/>
      <c r="BH68" s="86"/>
      <c r="BI68" s="86"/>
      <c r="BJ68" s="86"/>
      <c r="BK68" s="86"/>
      <c r="BL68" s="86"/>
    </row>
    <row r="69" spans="1:79" ht="12.75" customHeight="1">
      <c r="A69" s="79">
        <v>0</v>
      </c>
      <c r="B69" s="79"/>
      <c r="C69" s="79"/>
      <c r="D69" s="79"/>
      <c r="E69" s="79"/>
      <c r="F69" s="79"/>
      <c r="G69" s="139" t="s">
        <v>324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128" t="s">
        <v>71</v>
      </c>
      <c r="AA69" s="128"/>
      <c r="AB69" s="128"/>
      <c r="AC69" s="128"/>
      <c r="AD69" s="128"/>
      <c r="AE69" s="139" t="s">
        <v>96</v>
      </c>
      <c r="AF69" s="140"/>
      <c r="AG69" s="140"/>
      <c r="AH69" s="140"/>
      <c r="AI69" s="140"/>
      <c r="AJ69" s="140"/>
      <c r="AK69" s="140"/>
      <c r="AL69" s="140"/>
      <c r="AM69" s="140"/>
      <c r="AN69" s="141"/>
      <c r="AO69" s="122">
        <v>0</v>
      </c>
      <c r="AP69" s="122"/>
      <c r="AQ69" s="122"/>
      <c r="AR69" s="122"/>
      <c r="AS69" s="122"/>
      <c r="AT69" s="122"/>
      <c r="AU69" s="122"/>
      <c r="AV69" s="122"/>
      <c r="AW69" s="122">
        <v>4</v>
      </c>
      <c r="AX69" s="122"/>
      <c r="AY69" s="122"/>
      <c r="AZ69" s="122"/>
      <c r="BA69" s="122"/>
      <c r="BB69" s="122"/>
      <c r="BC69" s="122"/>
      <c r="BD69" s="122"/>
      <c r="BE69" s="122">
        <f t="shared" si="0"/>
        <v>4</v>
      </c>
      <c r="BF69" s="122"/>
      <c r="BG69" s="122"/>
      <c r="BH69" s="122"/>
      <c r="BI69" s="122"/>
      <c r="BJ69" s="122"/>
      <c r="BK69" s="122"/>
      <c r="BL69" s="122"/>
    </row>
    <row r="70" spans="1:79" ht="12.75" customHeight="1">
      <c r="A70" s="79">
        <v>0</v>
      </c>
      <c r="B70" s="79"/>
      <c r="C70" s="79"/>
      <c r="D70" s="79"/>
      <c r="E70" s="79"/>
      <c r="F70" s="79"/>
      <c r="G70" s="139" t="s">
        <v>325</v>
      </c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1"/>
      <c r="Z70" s="128" t="s">
        <v>71</v>
      </c>
      <c r="AA70" s="128"/>
      <c r="AB70" s="128"/>
      <c r="AC70" s="128"/>
      <c r="AD70" s="128"/>
      <c r="AE70" s="139" t="s">
        <v>96</v>
      </c>
      <c r="AF70" s="140"/>
      <c r="AG70" s="140"/>
      <c r="AH70" s="140"/>
      <c r="AI70" s="140"/>
      <c r="AJ70" s="140"/>
      <c r="AK70" s="140"/>
      <c r="AL70" s="140"/>
      <c r="AM70" s="140"/>
      <c r="AN70" s="141"/>
      <c r="AO70" s="122">
        <v>0</v>
      </c>
      <c r="AP70" s="122"/>
      <c r="AQ70" s="122"/>
      <c r="AR70" s="122"/>
      <c r="AS70" s="122"/>
      <c r="AT70" s="122"/>
      <c r="AU70" s="122"/>
      <c r="AV70" s="122"/>
      <c r="AW70" s="122">
        <v>2</v>
      </c>
      <c r="AX70" s="122"/>
      <c r="AY70" s="122"/>
      <c r="AZ70" s="122"/>
      <c r="BA70" s="122"/>
      <c r="BB70" s="122"/>
      <c r="BC70" s="122"/>
      <c r="BD70" s="122"/>
      <c r="BE70" s="122">
        <f t="shared" si="0"/>
        <v>2</v>
      </c>
      <c r="BF70" s="122"/>
      <c r="BG70" s="122"/>
      <c r="BH70" s="122"/>
      <c r="BI70" s="122"/>
      <c r="BJ70" s="122"/>
      <c r="BK70" s="122"/>
      <c r="BL70" s="122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43" t="s">
        <v>94</v>
      </c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5"/>
      <c r="Z71" s="89"/>
      <c r="AA71" s="89"/>
      <c r="AB71" s="89"/>
      <c r="AC71" s="89"/>
      <c r="AD71" s="89"/>
      <c r="AE71" s="143"/>
      <c r="AF71" s="144"/>
      <c r="AG71" s="144"/>
      <c r="AH71" s="144"/>
      <c r="AI71" s="144"/>
      <c r="AJ71" s="144"/>
      <c r="AK71" s="144"/>
      <c r="AL71" s="144"/>
      <c r="AM71" s="144"/>
      <c r="AN71" s="145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>
        <f t="shared" si="0"/>
        <v>0</v>
      </c>
      <c r="BF71" s="86"/>
      <c r="BG71" s="86"/>
      <c r="BH71" s="86"/>
      <c r="BI71" s="86"/>
      <c r="BJ71" s="86"/>
      <c r="BK71" s="86"/>
      <c r="BL71" s="86"/>
    </row>
    <row r="72" spans="1:79" ht="12.75" customHeight="1">
      <c r="A72" s="79">
        <v>0</v>
      </c>
      <c r="B72" s="79"/>
      <c r="C72" s="79"/>
      <c r="D72" s="79"/>
      <c r="E72" s="79"/>
      <c r="F72" s="79"/>
      <c r="G72" s="139" t="s">
        <v>326</v>
      </c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1"/>
      <c r="Z72" s="128" t="s">
        <v>75</v>
      </c>
      <c r="AA72" s="128"/>
      <c r="AB72" s="128"/>
      <c r="AC72" s="128"/>
      <c r="AD72" s="128"/>
      <c r="AE72" s="139" t="s">
        <v>96</v>
      </c>
      <c r="AF72" s="140"/>
      <c r="AG72" s="140"/>
      <c r="AH72" s="140"/>
      <c r="AI72" s="140"/>
      <c r="AJ72" s="140"/>
      <c r="AK72" s="140"/>
      <c r="AL72" s="140"/>
      <c r="AM72" s="140"/>
      <c r="AN72" s="141"/>
      <c r="AO72" s="122">
        <v>0</v>
      </c>
      <c r="AP72" s="122"/>
      <c r="AQ72" s="122"/>
      <c r="AR72" s="122"/>
      <c r="AS72" s="122"/>
      <c r="AT72" s="122"/>
      <c r="AU72" s="122"/>
      <c r="AV72" s="122"/>
      <c r="AW72" s="122">
        <v>300</v>
      </c>
      <c r="AX72" s="122"/>
      <c r="AY72" s="122"/>
      <c r="AZ72" s="122"/>
      <c r="BA72" s="122"/>
      <c r="BB72" s="122"/>
      <c r="BC72" s="122"/>
      <c r="BD72" s="122"/>
      <c r="BE72" s="122">
        <f t="shared" si="0"/>
        <v>300</v>
      </c>
      <c r="BF72" s="122"/>
      <c r="BG72" s="122"/>
      <c r="BH72" s="122"/>
      <c r="BI72" s="122"/>
      <c r="BJ72" s="122"/>
      <c r="BK72" s="122"/>
      <c r="BL72" s="122"/>
    </row>
    <row r="73" spans="1:79" ht="12.75" customHeight="1">
      <c r="A73" s="79">
        <v>0</v>
      </c>
      <c r="B73" s="79"/>
      <c r="C73" s="79"/>
      <c r="D73" s="79"/>
      <c r="E73" s="79"/>
      <c r="F73" s="79"/>
      <c r="G73" s="139" t="s">
        <v>327</v>
      </c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1"/>
      <c r="Z73" s="128" t="s">
        <v>75</v>
      </c>
      <c r="AA73" s="128"/>
      <c r="AB73" s="128"/>
      <c r="AC73" s="128"/>
      <c r="AD73" s="128"/>
      <c r="AE73" s="139" t="s">
        <v>96</v>
      </c>
      <c r="AF73" s="140"/>
      <c r="AG73" s="140"/>
      <c r="AH73" s="140"/>
      <c r="AI73" s="140"/>
      <c r="AJ73" s="140"/>
      <c r="AK73" s="140"/>
      <c r="AL73" s="140"/>
      <c r="AM73" s="140"/>
      <c r="AN73" s="141"/>
      <c r="AO73" s="122">
        <v>0</v>
      </c>
      <c r="AP73" s="122"/>
      <c r="AQ73" s="122"/>
      <c r="AR73" s="122"/>
      <c r="AS73" s="122"/>
      <c r="AT73" s="122"/>
      <c r="AU73" s="122"/>
      <c r="AV73" s="122"/>
      <c r="AW73" s="122">
        <v>200</v>
      </c>
      <c r="AX73" s="122"/>
      <c r="AY73" s="122"/>
      <c r="AZ73" s="122"/>
      <c r="BA73" s="122"/>
      <c r="BB73" s="122"/>
      <c r="BC73" s="122"/>
      <c r="BD73" s="122"/>
      <c r="BE73" s="122">
        <f t="shared" si="0"/>
        <v>200</v>
      </c>
      <c r="BF73" s="122"/>
      <c r="BG73" s="122"/>
      <c r="BH73" s="122"/>
      <c r="BI73" s="122"/>
      <c r="BJ73" s="122"/>
      <c r="BK73" s="122"/>
      <c r="BL73" s="122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43" t="s">
        <v>104</v>
      </c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5"/>
      <c r="Z74" s="89"/>
      <c r="AA74" s="89"/>
      <c r="AB74" s="89"/>
      <c r="AC74" s="89"/>
      <c r="AD74" s="89"/>
      <c r="AE74" s="143"/>
      <c r="AF74" s="144"/>
      <c r="AG74" s="144"/>
      <c r="AH74" s="144"/>
      <c r="AI74" s="144"/>
      <c r="AJ74" s="144"/>
      <c r="AK74" s="144"/>
      <c r="AL74" s="144"/>
      <c r="AM74" s="144"/>
      <c r="AN74" s="145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>
        <f t="shared" si="0"/>
        <v>0</v>
      </c>
      <c r="BF74" s="86"/>
      <c r="BG74" s="86"/>
      <c r="BH74" s="86"/>
      <c r="BI74" s="86"/>
      <c r="BJ74" s="86"/>
      <c r="BK74" s="86"/>
      <c r="BL74" s="86"/>
    </row>
    <row r="75" spans="1:79" ht="12.75" customHeight="1">
      <c r="A75" s="79">
        <v>0</v>
      </c>
      <c r="B75" s="79"/>
      <c r="C75" s="79"/>
      <c r="D75" s="79"/>
      <c r="E75" s="79"/>
      <c r="F75" s="79"/>
      <c r="G75" s="139" t="s">
        <v>328</v>
      </c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1"/>
      <c r="Z75" s="128" t="s">
        <v>106</v>
      </c>
      <c r="AA75" s="128"/>
      <c r="AB75" s="128"/>
      <c r="AC75" s="128"/>
      <c r="AD75" s="128"/>
      <c r="AE75" s="139" t="s">
        <v>96</v>
      </c>
      <c r="AF75" s="140"/>
      <c r="AG75" s="140"/>
      <c r="AH75" s="140"/>
      <c r="AI75" s="140"/>
      <c r="AJ75" s="140"/>
      <c r="AK75" s="140"/>
      <c r="AL75" s="140"/>
      <c r="AM75" s="140"/>
      <c r="AN75" s="141"/>
      <c r="AO75" s="122">
        <v>0</v>
      </c>
      <c r="AP75" s="122"/>
      <c r="AQ75" s="122"/>
      <c r="AR75" s="122"/>
      <c r="AS75" s="122"/>
      <c r="AT75" s="122"/>
      <c r="AU75" s="122"/>
      <c r="AV75" s="122"/>
      <c r="AW75" s="122">
        <v>100</v>
      </c>
      <c r="AX75" s="122"/>
      <c r="AY75" s="122"/>
      <c r="AZ75" s="122"/>
      <c r="BA75" s="122"/>
      <c r="BB75" s="122"/>
      <c r="BC75" s="122"/>
      <c r="BD75" s="122"/>
      <c r="BE75" s="122">
        <f t="shared" si="0"/>
        <v>100</v>
      </c>
      <c r="BF75" s="122"/>
      <c r="BG75" s="122"/>
      <c r="BH75" s="122"/>
      <c r="BI75" s="122"/>
      <c r="BJ75" s="122"/>
      <c r="BK75" s="122"/>
      <c r="BL75" s="122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91" t="s">
        <v>117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5"/>
      <c r="AO78" s="87" t="s">
        <v>119</v>
      </c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</row>
    <row r="79" spans="1:79">
      <c r="W79" s="73" t="s">
        <v>5</v>
      </c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O79" s="73" t="s">
        <v>52</v>
      </c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</row>
    <row r="80" spans="1:79" ht="15.75" customHeight="1">
      <c r="A80" s="94" t="s">
        <v>3</v>
      </c>
      <c r="B80" s="94"/>
      <c r="C80" s="94"/>
      <c r="D80" s="94"/>
      <c r="E80" s="94"/>
      <c r="F80" s="94"/>
    </row>
    <row r="81" spans="1:59" ht="13.15" customHeight="1">
      <c r="A81" s="74" t="s">
        <v>116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</row>
    <row r="82" spans="1:59">
      <c r="A82" s="76" t="s">
        <v>47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31.5" customHeight="1">
      <c r="A84" s="91" t="s">
        <v>118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5"/>
      <c r="AO84" s="87" t="s">
        <v>120</v>
      </c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</row>
    <row r="85" spans="1:59">
      <c r="W85" s="73" t="s">
        <v>5</v>
      </c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O85" s="73" t="s">
        <v>52</v>
      </c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</row>
    <row r="86" spans="1:59">
      <c r="A86" s="77">
        <v>44018</v>
      </c>
      <c r="B86" s="78"/>
      <c r="C86" s="78"/>
      <c r="D86" s="78"/>
      <c r="E86" s="78"/>
      <c r="F86" s="78"/>
      <c r="G86" s="78"/>
      <c r="H86" s="78"/>
    </row>
    <row r="87" spans="1:59">
      <c r="A87" s="73" t="s">
        <v>45</v>
      </c>
      <c r="B87" s="73"/>
      <c r="C87" s="73"/>
      <c r="D87" s="73"/>
      <c r="E87" s="73"/>
      <c r="F87" s="73"/>
      <c r="G87" s="73"/>
      <c r="H87" s="73"/>
      <c r="I87" s="37"/>
      <c r="J87" s="37"/>
      <c r="K87" s="37"/>
      <c r="L87" s="37"/>
      <c r="M87" s="37"/>
      <c r="N87" s="37"/>
      <c r="O87" s="37"/>
      <c r="P87" s="37"/>
      <c r="Q87" s="37"/>
    </row>
    <row r="88" spans="1:59">
      <c r="A88" s="24" t="s">
        <v>46</v>
      </c>
    </row>
  </sheetData>
  <mergeCells count="233">
    <mergeCell ref="AO1:BL1"/>
    <mergeCell ref="AO2:BL2"/>
    <mergeCell ref="AO3:BL3"/>
    <mergeCell ref="AO4:BL4"/>
    <mergeCell ref="AO5:BL5"/>
    <mergeCell ref="AO6:BF6"/>
    <mergeCell ref="B15:L15"/>
    <mergeCell ref="N15:AS15"/>
    <mergeCell ref="AU15:BB15"/>
    <mergeCell ref="B16:L16"/>
    <mergeCell ref="N16:AS16"/>
    <mergeCell ref="AU16:BB16"/>
    <mergeCell ref="A9:BL9"/>
    <mergeCell ref="A10:BL10"/>
    <mergeCell ref="B12:L12"/>
    <mergeCell ref="N12:AS12"/>
    <mergeCell ref="AU12:BB12"/>
    <mergeCell ref="B13:L13"/>
    <mergeCell ref="N13:AS13"/>
    <mergeCell ref="AU13:BB13"/>
    <mergeCell ref="B18:L18"/>
    <mergeCell ref="N18:Y18"/>
    <mergeCell ref="AA18:AI18"/>
    <mergeCell ref="AK18:BC18"/>
    <mergeCell ref="BE18:BL18"/>
    <mergeCell ref="B19:L19"/>
    <mergeCell ref="N19:Y19"/>
    <mergeCell ref="AA19:AI19"/>
    <mergeCell ref="AK19:BC19"/>
    <mergeCell ref="BE19:BL19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AY53"/>
    <mergeCell ref="A54:C55"/>
    <mergeCell ref="D54:AA55"/>
    <mergeCell ref="AB54:AI55"/>
    <mergeCell ref="AJ54:AQ55"/>
    <mergeCell ref="AR54:AY55"/>
    <mergeCell ref="A50:C50"/>
    <mergeCell ref="D50:AB50"/>
    <mergeCell ref="AC50:AJ50"/>
    <mergeCell ref="AK50:AR50"/>
    <mergeCell ref="AS50:AZ50"/>
    <mergeCell ref="A52:BL52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8:V78"/>
    <mergeCell ref="W78:AM78"/>
    <mergeCell ref="AO78:BG78"/>
    <mergeCell ref="W79:AM79"/>
    <mergeCell ref="AO79:BG79"/>
    <mergeCell ref="A75:F75"/>
    <mergeCell ref="G75:Y75"/>
    <mergeCell ref="Z75:AD75"/>
    <mergeCell ref="AE75:AN75"/>
    <mergeCell ref="AO75:AV75"/>
    <mergeCell ref="AW75:BD75"/>
    <mergeCell ref="W85:AM85"/>
    <mergeCell ref="AO85:BG85"/>
    <mergeCell ref="A86:H86"/>
    <mergeCell ref="A87:H87"/>
    <mergeCell ref="A80:F80"/>
    <mergeCell ref="A81:AS81"/>
    <mergeCell ref="A82:AS82"/>
    <mergeCell ref="A84:V84"/>
    <mergeCell ref="W84:AM84"/>
    <mergeCell ref="AO84:BG84"/>
  </mergeCells>
  <conditionalFormatting sqref="G65:L65">
    <cfRule type="cellIs" dxfId="59" priority="23" stopIfTrue="1" operator="equal">
      <formula>$G64</formula>
    </cfRule>
  </conditionalFormatting>
  <conditionalFormatting sqref="D48">
    <cfRule type="cellIs" dxfId="58" priority="24" stopIfTrue="1" operator="equal">
      <formula>$D47</formula>
    </cfRule>
  </conditionalFormatting>
  <conditionalFormatting sqref="A65:F65">
    <cfRule type="cellIs" dxfId="57" priority="25" stopIfTrue="1" operator="equal">
      <formula>0</formula>
    </cfRule>
  </conditionalFormatting>
  <conditionalFormatting sqref="D49">
    <cfRule type="cellIs" dxfId="56" priority="22" stopIfTrue="1" operator="equal">
      <formula>$D48</formula>
    </cfRule>
  </conditionalFormatting>
  <conditionalFormatting sqref="D50">
    <cfRule type="cellIs" dxfId="55" priority="21" stopIfTrue="1" operator="equal">
      <formula>$D49</formula>
    </cfRule>
  </conditionalFormatting>
  <conditionalFormatting sqref="G66">
    <cfRule type="cellIs" dxfId="54" priority="19" stopIfTrue="1" operator="equal">
      <formula>$G65</formula>
    </cfRule>
  </conditionalFormatting>
  <conditionalFormatting sqref="A66:F66">
    <cfRule type="cellIs" dxfId="53" priority="20" stopIfTrue="1" operator="equal">
      <formula>0</formula>
    </cfRule>
  </conditionalFormatting>
  <conditionalFormatting sqref="G67">
    <cfRule type="cellIs" dxfId="52" priority="17" stopIfTrue="1" operator="equal">
      <formula>$G66</formula>
    </cfRule>
  </conditionalFormatting>
  <conditionalFormatting sqref="A67:F67">
    <cfRule type="cellIs" dxfId="51" priority="18" stopIfTrue="1" operator="equal">
      <formula>0</formula>
    </cfRule>
  </conditionalFormatting>
  <conditionalFormatting sqref="G68">
    <cfRule type="cellIs" dxfId="50" priority="15" stopIfTrue="1" operator="equal">
      <formula>$G67</formula>
    </cfRule>
  </conditionalFormatting>
  <conditionalFormatting sqref="A68:F68">
    <cfRule type="cellIs" dxfId="49" priority="16" stopIfTrue="1" operator="equal">
      <formula>0</formula>
    </cfRule>
  </conditionalFormatting>
  <conditionalFormatting sqref="G69">
    <cfRule type="cellIs" dxfId="48" priority="13" stopIfTrue="1" operator="equal">
      <formula>$G68</formula>
    </cfRule>
  </conditionalFormatting>
  <conditionalFormatting sqref="A69:F69">
    <cfRule type="cellIs" dxfId="47" priority="14" stopIfTrue="1" operator="equal">
      <formula>0</formula>
    </cfRule>
  </conditionalFormatting>
  <conditionalFormatting sqref="G70">
    <cfRule type="cellIs" dxfId="46" priority="11" stopIfTrue="1" operator="equal">
      <formula>$G69</formula>
    </cfRule>
  </conditionalFormatting>
  <conditionalFormatting sqref="A70:F70">
    <cfRule type="cellIs" dxfId="45" priority="12" stopIfTrue="1" operator="equal">
      <formula>0</formula>
    </cfRule>
  </conditionalFormatting>
  <conditionalFormatting sqref="G71">
    <cfRule type="cellIs" dxfId="44" priority="9" stopIfTrue="1" operator="equal">
      <formula>$G70</formula>
    </cfRule>
  </conditionalFormatting>
  <conditionalFormatting sqref="A71:F71">
    <cfRule type="cellIs" dxfId="43" priority="10" stopIfTrue="1" operator="equal">
      <formula>0</formula>
    </cfRule>
  </conditionalFormatting>
  <conditionalFormatting sqref="G72">
    <cfRule type="cellIs" dxfId="42" priority="7" stopIfTrue="1" operator="equal">
      <formula>$G71</formula>
    </cfRule>
  </conditionalFormatting>
  <conditionalFormatting sqref="A72:F72">
    <cfRule type="cellIs" dxfId="41" priority="8" stopIfTrue="1" operator="equal">
      <formula>0</formula>
    </cfRule>
  </conditionalFormatting>
  <conditionalFormatting sqref="G73">
    <cfRule type="cellIs" dxfId="40" priority="5" stopIfTrue="1" operator="equal">
      <formula>$G72</formula>
    </cfRule>
  </conditionalFormatting>
  <conditionalFormatting sqref="A73:F73">
    <cfRule type="cellIs" dxfId="39" priority="6" stopIfTrue="1" operator="equal">
      <formula>0</formula>
    </cfRule>
  </conditionalFormatting>
  <conditionalFormatting sqref="G74">
    <cfRule type="cellIs" dxfId="38" priority="3" stopIfTrue="1" operator="equal">
      <formula>$G73</formula>
    </cfRule>
  </conditionalFormatting>
  <conditionalFormatting sqref="A74:F74">
    <cfRule type="cellIs" dxfId="37" priority="4" stopIfTrue="1" operator="equal">
      <formula>0</formula>
    </cfRule>
  </conditionalFormatting>
  <conditionalFormatting sqref="G75">
    <cfRule type="cellIs" dxfId="36" priority="1" stopIfTrue="1" operator="equal">
      <formula>$G74</formula>
    </cfRule>
  </conditionalFormatting>
  <conditionalFormatting sqref="A75:F75">
    <cfRule type="cellIs" dxfId="35" priority="2" stopIfTrue="1" operator="equal">
      <formula>0</formula>
    </cfRule>
  </conditionalFormatting>
  <pageMargins left="0.32" right="0.33" top="1.19" bottom="0.39370078740157499" header="0" footer="0"/>
  <pageSetup paperSize="9" scale="76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opLeftCell="A35" zoomScaleSheetLayoutView="100" workbookViewId="0">
      <selection activeCell="A8" sqref="A8:BL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64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33" customHeight="1">
      <c r="AO3" s="95" t="s">
        <v>329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4" ht="32.1" hidden="1" customHeight="1">
      <c r="AO4" s="74" t="s">
        <v>150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>
      <c r="AO5" s="170" t="s">
        <v>330</v>
      </c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</row>
    <row r="6" spans="1:64" ht="7.5" hidden="1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64" ht="15.95" hidden="1" customHeight="1">
      <c r="AO7" s="169" t="s">
        <v>331</v>
      </c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</row>
    <row r="8" spans="1:64" ht="15.75" customHeight="1">
      <c r="A8" s="123" t="s">
        <v>21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</row>
    <row r="9" spans="1:64" ht="15.75" customHeight="1">
      <c r="A9" s="123" t="s">
        <v>124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</row>
    <row r="10" spans="1:64" ht="6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27.95" customHeight="1">
      <c r="A11" s="164" t="s">
        <v>53</v>
      </c>
      <c r="B11" s="164"/>
      <c r="C11" s="48"/>
      <c r="D11" s="165" t="s">
        <v>332</v>
      </c>
      <c r="E11" s="166"/>
      <c r="F11" s="166"/>
      <c r="G11" s="166"/>
      <c r="H11" s="166"/>
      <c r="I11" s="166"/>
      <c r="J11" s="166"/>
      <c r="K11" s="48"/>
      <c r="L11" s="107" t="s">
        <v>333</v>
      </c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15.95" customHeight="1">
      <c r="A12" s="8"/>
      <c r="B12" s="8"/>
      <c r="C12" s="8"/>
      <c r="D12" s="168" t="s">
        <v>334</v>
      </c>
      <c r="E12" s="168"/>
      <c r="F12" s="168"/>
      <c r="G12" s="168"/>
      <c r="H12" s="168"/>
      <c r="I12" s="168"/>
      <c r="J12" s="168"/>
      <c r="K12" s="8"/>
      <c r="L12" s="167" t="s">
        <v>335</v>
      </c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</row>
    <row r="13" spans="1:64" ht="6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>
      <c r="A14" s="164" t="s">
        <v>4</v>
      </c>
      <c r="B14" s="164"/>
      <c r="C14" s="48"/>
      <c r="D14" s="165" t="s">
        <v>336</v>
      </c>
      <c r="E14" s="166"/>
      <c r="F14" s="166"/>
      <c r="G14" s="166"/>
      <c r="H14" s="166"/>
      <c r="I14" s="166"/>
      <c r="J14" s="166"/>
      <c r="K14" s="48"/>
      <c r="L14" s="107" t="str">
        <f>L11</f>
        <v>Відділ освіти, молоді та спорту, культури та туризму Великосеверинівської сільської ради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</row>
    <row r="15" spans="1:64" ht="15.95" customHeight="1">
      <c r="A15" s="8"/>
      <c r="B15" s="8"/>
      <c r="C15" s="8"/>
      <c r="D15" s="168" t="s">
        <v>334</v>
      </c>
      <c r="E15" s="168"/>
      <c r="F15" s="168"/>
      <c r="G15" s="168"/>
      <c r="H15" s="168"/>
      <c r="I15" s="168"/>
      <c r="J15" s="168"/>
      <c r="K15" s="8"/>
      <c r="L15" s="167" t="s">
        <v>337</v>
      </c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</row>
    <row r="16" spans="1:64" ht="6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31.5" customHeight="1">
      <c r="A17" s="164" t="s">
        <v>54</v>
      </c>
      <c r="B17" s="164"/>
      <c r="C17" s="48"/>
      <c r="D17" s="165" t="s">
        <v>338</v>
      </c>
      <c r="E17" s="166"/>
      <c r="F17" s="166"/>
      <c r="G17" s="166"/>
      <c r="H17" s="166"/>
      <c r="I17" s="166"/>
      <c r="J17" s="166"/>
      <c r="K17" s="48"/>
      <c r="L17" s="165" t="s">
        <v>129</v>
      </c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07" t="s">
        <v>339</v>
      </c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</row>
    <row r="18" spans="1:79" ht="20.100000000000001" customHeight="1">
      <c r="A18" s="8"/>
      <c r="B18" s="8"/>
      <c r="C18" s="8"/>
      <c r="D18" s="81" t="s">
        <v>334</v>
      </c>
      <c r="E18" s="81"/>
      <c r="F18" s="81"/>
      <c r="G18" s="81"/>
      <c r="H18" s="81"/>
      <c r="I18" s="81"/>
      <c r="J18" s="81"/>
      <c r="K18" s="8"/>
      <c r="L18" s="167" t="s">
        <v>340</v>
      </c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 t="s">
        <v>341</v>
      </c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</row>
    <row r="19" spans="1:79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>
      <c r="A20" s="105" t="s">
        <v>50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6">
        <f>AS20+I21</f>
        <v>1287770</v>
      </c>
      <c r="V20" s="106"/>
      <c r="W20" s="106"/>
      <c r="X20" s="106"/>
      <c r="Y20" s="106"/>
      <c r="Z20" s="106"/>
      <c r="AA20" s="106"/>
      <c r="AB20" s="106"/>
      <c r="AC20" s="106"/>
      <c r="AD20" s="106"/>
      <c r="AE20" s="121" t="s">
        <v>51</v>
      </c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06">
        <v>1287770</v>
      </c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0" t="s">
        <v>23</v>
      </c>
      <c r="BE20" s="100"/>
      <c r="BF20" s="100"/>
      <c r="BG20" s="100"/>
      <c r="BH20" s="100"/>
      <c r="BI20" s="100"/>
      <c r="BJ20" s="100"/>
      <c r="BK20" s="100"/>
      <c r="BL20" s="100"/>
    </row>
    <row r="21" spans="1:79" ht="16.5" customHeight="1">
      <c r="A21" s="100" t="s">
        <v>22</v>
      </c>
      <c r="B21" s="100"/>
      <c r="C21" s="100"/>
      <c r="D21" s="100"/>
      <c r="E21" s="100"/>
      <c r="F21" s="100"/>
      <c r="G21" s="100"/>
      <c r="H21" s="100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0" t="s">
        <v>24</v>
      </c>
      <c r="U21" s="100"/>
      <c r="V21" s="100"/>
      <c r="W21" s="100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>
      <c r="A22" s="95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</row>
    <row r="23" spans="1:79" ht="159.75" customHeight="1">
      <c r="A23" s="107" t="s">
        <v>342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</row>
    <row r="24" spans="1:79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>
      <c r="A25" s="100" t="s">
        <v>36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</row>
    <row r="26" spans="1:79" ht="27.75" customHeight="1">
      <c r="A26" s="101" t="s">
        <v>28</v>
      </c>
      <c r="B26" s="101"/>
      <c r="C26" s="101"/>
      <c r="D26" s="101"/>
      <c r="E26" s="101"/>
      <c r="F26" s="101"/>
      <c r="G26" s="102" t="s">
        <v>40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</row>
    <row r="27" spans="1:79" ht="15.75" hidden="1">
      <c r="A27" s="69">
        <v>1</v>
      </c>
      <c r="B27" s="69"/>
      <c r="C27" s="69"/>
      <c r="D27" s="69"/>
      <c r="E27" s="69"/>
      <c r="F27" s="69"/>
      <c r="G27" s="102">
        <v>2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4"/>
    </row>
    <row r="28" spans="1:79" ht="10.5" hidden="1" customHeight="1">
      <c r="A28" s="79" t="s">
        <v>33</v>
      </c>
      <c r="B28" s="79"/>
      <c r="C28" s="79"/>
      <c r="D28" s="79"/>
      <c r="E28" s="79"/>
      <c r="F28" s="79"/>
      <c r="G28" s="114" t="s">
        <v>7</v>
      </c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6"/>
      <c r="CA28" s="1" t="s">
        <v>49</v>
      </c>
    </row>
    <row r="29" spans="1:79">
      <c r="A29" s="79">
        <v>1</v>
      </c>
      <c r="B29" s="79"/>
      <c r="C29" s="79"/>
      <c r="D29" s="79"/>
      <c r="E29" s="79"/>
      <c r="F29" s="79"/>
      <c r="G29" s="142" t="str">
        <f>A32</f>
        <v>Забезпечення ефективного керівництва і управління у сфері освіти, молоді та спорту, культури та туризму</v>
      </c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6"/>
      <c r="CA29" s="1" t="s">
        <v>48</v>
      </c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>
      <c r="A31" s="100" t="s">
        <v>38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</row>
    <row r="32" spans="1:79" ht="15.95" customHeight="1">
      <c r="A32" s="107" t="s">
        <v>343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</row>
    <row r="33" spans="1:79" ht="12.7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>
      <c r="A34" s="100" t="s">
        <v>39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</row>
    <row r="35" spans="1:79" ht="21" customHeight="1">
      <c r="A35" s="101" t="s">
        <v>28</v>
      </c>
      <c r="B35" s="101"/>
      <c r="C35" s="101"/>
      <c r="D35" s="101"/>
      <c r="E35" s="101"/>
      <c r="F35" s="101"/>
      <c r="G35" s="102" t="s">
        <v>25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</row>
    <row r="36" spans="1:79" ht="15.75" hidden="1">
      <c r="A36" s="69">
        <v>1</v>
      </c>
      <c r="B36" s="69"/>
      <c r="C36" s="69"/>
      <c r="D36" s="69"/>
      <c r="E36" s="69"/>
      <c r="F36" s="69"/>
      <c r="G36" s="102">
        <v>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4"/>
    </row>
    <row r="37" spans="1:79" ht="10.5" hidden="1" customHeight="1">
      <c r="A37" s="79" t="s">
        <v>6</v>
      </c>
      <c r="B37" s="79"/>
      <c r="C37" s="79"/>
      <c r="D37" s="79"/>
      <c r="E37" s="79"/>
      <c r="F37" s="79"/>
      <c r="G37" s="114" t="s">
        <v>7</v>
      </c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6"/>
      <c r="CA37" s="1" t="s">
        <v>11</v>
      </c>
    </row>
    <row r="38" spans="1:79" ht="12.75" customHeight="1">
      <c r="A38" s="79">
        <v>1</v>
      </c>
      <c r="B38" s="79"/>
      <c r="C38" s="79"/>
      <c r="D38" s="79"/>
      <c r="E38" s="79"/>
      <c r="F38" s="79"/>
      <c r="G38" s="139" t="s">
        <v>344</v>
      </c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1"/>
      <c r="CA38" s="1" t="s">
        <v>12</v>
      </c>
    </row>
    <row r="39" spans="1:7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>
      <c r="A40" s="100" t="s">
        <v>41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</row>
    <row r="41" spans="1:79" ht="15" customHeight="1">
      <c r="A41" s="113" t="s">
        <v>123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>
      <c r="A42" s="69" t="s">
        <v>28</v>
      </c>
      <c r="B42" s="69"/>
      <c r="C42" s="69"/>
      <c r="D42" s="80" t="s">
        <v>26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2"/>
      <c r="AC42" s="69" t="s">
        <v>29</v>
      </c>
      <c r="AD42" s="69"/>
      <c r="AE42" s="69"/>
      <c r="AF42" s="69"/>
      <c r="AG42" s="69"/>
      <c r="AH42" s="69"/>
      <c r="AI42" s="69"/>
      <c r="AJ42" s="69"/>
      <c r="AK42" s="69" t="s">
        <v>30</v>
      </c>
      <c r="AL42" s="69"/>
      <c r="AM42" s="69"/>
      <c r="AN42" s="69"/>
      <c r="AO42" s="69"/>
      <c r="AP42" s="69"/>
      <c r="AQ42" s="69"/>
      <c r="AR42" s="69"/>
      <c r="AS42" s="69" t="s">
        <v>27</v>
      </c>
      <c r="AT42" s="69"/>
      <c r="AU42" s="69"/>
      <c r="AV42" s="69"/>
      <c r="AW42" s="69"/>
      <c r="AX42" s="69"/>
      <c r="AY42" s="69"/>
      <c r="AZ42" s="69"/>
      <c r="BA42" s="18"/>
      <c r="BB42" s="18"/>
      <c r="BC42" s="18"/>
      <c r="BD42" s="18"/>
      <c r="BE42" s="18"/>
      <c r="BF42" s="18"/>
      <c r="BG42" s="18"/>
      <c r="BH42" s="18"/>
    </row>
    <row r="43" spans="1:79" ht="15" customHeight="1">
      <c r="A43" s="69"/>
      <c r="B43" s="69"/>
      <c r="C43" s="69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5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18"/>
      <c r="BB43" s="18"/>
      <c r="BC43" s="18"/>
      <c r="BD43" s="18"/>
      <c r="BE43" s="18"/>
      <c r="BF43" s="18"/>
      <c r="BG43" s="18"/>
      <c r="BH43" s="18"/>
    </row>
    <row r="44" spans="1:79" ht="15.75">
      <c r="A44" s="69">
        <v>1</v>
      </c>
      <c r="B44" s="69"/>
      <c r="C44" s="69"/>
      <c r="D44" s="70">
        <v>2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2"/>
      <c r="AC44" s="69">
        <v>3</v>
      </c>
      <c r="AD44" s="69"/>
      <c r="AE44" s="69"/>
      <c r="AF44" s="69"/>
      <c r="AG44" s="69"/>
      <c r="AH44" s="69"/>
      <c r="AI44" s="69"/>
      <c r="AJ44" s="69"/>
      <c r="AK44" s="69">
        <v>4</v>
      </c>
      <c r="AL44" s="69"/>
      <c r="AM44" s="69"/>
      <c r="AN44" s="69"/>
      <c r="AO44" s="69"/>
      <c r="AP44" s="69"/>
      <c r="AQ44" s="69"/>
      <c r="AR44" s="69"/>
      <c r="AS44" s="69">
        <v>5</v>
      </c>
      <c r="AT44" s="69"/>
      <c r="AU44" s="69"/>
      <c r="AV44" s="69"/>
      <c r="AW44" s="69"/>
      <c r="AX44" s="69"/>
      <c r="AY44" s="69"/>
      <c r="AZ44" s="69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>
      <c r="A45" s="79" t="s">
        <v>6</v>
      </c>
      <c r="B45" s="79"/>
      <c r="C45" s="79"/>
      <c r="D45" s="130" t="s">
        <v>7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2"/>
      <c r="AC45" s="119" t="s">
        <v>8</v>
      </c>
      <c r="AD45" s="119"/>
      <c r="AE45" s="119"/>
      <c r="AF45" s="119"/>
      <c r="AG45" s="119"/>
      <c r="AH45" s="119"/>
      <c r="AI45" s="119"/>
      <c r="AJ45" s="119"/>
      <c r="AK45" s="119" t="s">
        <v>9</v>
      </c>
      <c r="AL45" s="119"/>
      <c r="AM45" s="119"/>
      <c r="AN45" s="119"/>
      <c r="AO45" s="119"/>
      <c r="AP45" s="119"/>
      <c r="AQ45" s="119"/>
      <c r="AR45" s="119"/>
      <c r="AS45" s="128" t="s">
        <v>10</v>
      </c>
      <c r="AT45" s="119"/>
      <c r="AU45" s="119"/>
      <c r="AV45" s="119"/>
      <c r="AW45" s="119"/>
      <c r="AX45" s="119"/>
      <c r="AY45" s="119"/>
      <c r="AZ45" s="119"/>
      <c r="BA45" s="19"/>
      <c r="BB45" s="20"/>
      <c r="BC45" s="20"/>
      <c r="BD45" s="20"/>
      <c r="BE45" s="20"/>
      <c r="BF45" s="20"/>
      <c r="BG45" s="20"/>
      <c r="BH45" s="20"/>
      <c r="CA45" s="4" t="s">
        <v>13</v>
      </c>
    </row>
    <row r="46" spans="1:79" ht="12.75" customHeight="1">
      <c r="A46" s="79">
        <v>1</v>
      </c>
      <c r="B46" s="79"/>
      <c r="C46" s="79"/>
      <c r="D46" s="139" t="s">
        <v>345</v>
      </c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1"/>
      <c r="AC46" s="122">
        <v>1005403</v>
      </c>
      <c r="AD46" s="122"/>
      <c r="AE46" s="122"/>
      <c r="AF46" s="122"/>
      <c r="AG46" s="122"/>
      <c r="AH46" s="122"/>
      <c r="AI46" s="122"/>
      <c r="AJ46" s="122"/>
      <c r="AK46" s="122">
        <v>0</v>
      </c>
      <c r="AL46" s="122"/>
      <c r="AM46" s="122"/>
      <c r="AN46" s="122"/>
      <c r="AO46" s="122"/>
      <c r="AP46" s="122"/>
      <c r="AQ46" s="122"/>
      <c r="AR46" s="122"/>
      <c r="AS46" s="122">
        <f t="shared" ref="AS46:AS55" si="0">AC46+AK46</f>
        <v>1005403</v>
      </c>
      <c r="AT46" s="122"/>
      <c r="AU46" s="122"/>
      <c r="AV46" s="122"/>
      <c r="AW46" s="122"/>
      <c r="AX46" s="122"/>
      <c r="AY46" s="122"/>
      <c r="AZ46" s="122"/>
      <c r="BA46" s="21"/>
      <c r="BB46" s="21"/>
      <c r="BC46" s="21"/>
      <c r="BD46" s="21"/>
      <c r="BE46" s="21"/>
      <c r="BF46" s="21"/>
      <c r="BG46" s="21"/>
      <c r="BH46" s="21"/>
      <c r="CA46" s="1" t="s">
        <v>14</v>
      </c>
    </row>
    <row r="47" spans="1:79" ht="12.75" customHeight="1">
      <c r="A47" s="79">
        <v>2</v>
      </c>
      <c r="B47" s="79"/>
      <c r="C47" s="79"/>
      <c r="D47" s="139" t="s">
        <v>346</v>
      </c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1"/>
      <c r="AC47" s="122">
        <v>221186</v>
      </c>
      <c r="AD47" s="122"/>
      <c r="AE47" s="122"/>
      <c r="AF47" s="122"/>
      <c r="AG47" s="122"/>
      <c r="AH47" s="122"/>
      <c r="AI47" s="122"/>
      <c r="AJ47" s="122"/>
      <c r="AK47" s="122">
        <v>0</v>
      </c>
      <c r="AL47" s="122"/>
      <c r="AM47" s="122"/>
      <c r="AN47" s="122"/>
      <c r="AO47" s="122"/>
      <c r="AP47" s="122"/>
      <c r="AQ47" s="122"/>
      <c r="AR47" s="122"/>
      <c r="AS47" s="122">
        <f t="shared" si="0"/>
        <v>221186</v>
      </c>
      <c r="AT47" s="122"/>
      <c r="AU47" s="122"/>
      <c r="AV47" s="122"/>
      <c r="AW47" s="122"/>
      <c r="AX47" s="122"/>
      <c r="AY47" s="122"/>
      <c r="AZ47" s="122"/>
      <c r="BA47" s="21"/>
      <c r="BB47" s="21"/>
      <c r="BC47" s="21"/>
      <c r="BD47" s="21"/>
      <c r="BE47" s="21"/>
      <c r="BF47" s="21"/>
      <c r="BG47" s="21"/>
      <c r="BH47" s="21"/>
    </row>
    <row r="48" spans="1:79" ht="12.75" customHeight="1">
      <c r="A48" s="79">
        <v>3</v>
      </c>
      <c r="B48" s="79"/>
      <c r="C48" s="79"/>
      <c r="D48" s="139" t="s">
        <v>347</v>
      </c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1"/>
      <c r="AC48" s="122">
        <v>18752</v>
      </c>
      <c r="AD48" s="122"/>
      <c r="AE48" s="122"/>
      <c r="AF48" s="122"/>
      <c r="AG48" s="122"/>
      <c r="AH48" s="122"/>
      <c r="AI48" s="122"/>
      <c r="AJ48" s="122"/>
      <c r="AK48" s="122">
        <v>0</v>
      </c>
      <c r="AL48" s="122"/>
      <c r="AM48" s="122"/>
      <c r="AN48" s="122"/>
      <c r="AO48" s="122"/>
      <c r="AP48" s="122"/>
      <c r="AQ48" s="122"/>
      <c r="AR48" s="122"/>
      <c r="AS48" s="122">
        <f t="shared" si="0"/>
        <v>18752</v>
      </c>
      <c r="AT48" s="122"/>
      <c r="AU48" s="122"/>
      <c r="AV48" s="122"/>
      <c r="AW48" s="122"/>
      <c r="AX48" s="122"/>
      <c r="AY48" s="122"/>
      <c r="AZ48" s="122"/>
      <c r="BA48" s="21"/>
      <c r="BB48" s="21"/>
      <c r="BC48" s="21"/>
      <c r="BD48" s="21"/>
      <c r="BE48" s="21"/>
      <c r="BF48" s="21"/>
      <c r="BG48" s="21"/>
      <c r="BH48" s="21"/>
    </row>
    <row r="49" spans="1:79">
      <c r="A49" s="79">
        <v>4</v>
      </c>
      <c r="B49" s="79"/>
      <c r="C49" s="79"/>
      <c r="D49" s="139" t="s">
        <v>348</v>
      </c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1"/>
      <c r="AC49" s="122">
        <v>19500</v>
      </c>
      <c r="AD49" s="122"/>
      <c r="AE49" s="122"/>
      <c r="AF49" s="122"/>
      <c r="AG49" s="122"/>
      <c r="AH49" s="122"/>
      <c r="AI49" s="122"/>
      <c r="AJ49" s="122"/>
      <c r="AK49" s="122">
        <v>0</v>
      </c>
      <c r="AL49" s="122"/>
      <c r="AM49" s="122"/>
      <c r="AN49" s="122"/>
      <c r="AO49" s="122"/>
      <c r="AP49" s="122"/>
      <c r="AQ49" s="122"/>
      <c r="AR49" s="122"/>
      <c r="AS49" s="122">
        <f t="shared" si="0"/>
        <v>19500</v>
      </c>
      <c r="AT49" s="122"/>
      <c r="AU49" s="122"/>
      <c r="AV49" s="122"/>
      <c r="AW49" s="122"/>
      <c r="AX49" s="122"/>
      <c r="AY49" s="122"/>
      <c r="AZ49" s="122"/>
      <c r="BA49" s="21"/>
      <c r="BB49" s="21"/>
      <c r="BC49" s="21"/>
      <c r="BD49" s="21"/>
      <c r="BE49" s="21"/>
      <c r="BF49" s="21"/>
      <c r="BG49" s="21"/>
      <c r="BH49" s="21"/>
    </row>
    <row r="50" spans="1:79" ht="12.75" customHeight="1">
      <c r="A50" s="79">
        <v>5</v>
      </c>
      <c r="B50" s="79"/>
      <c r="C50" s="79"/>
      <c r="D50" s="139" t="s">
        <v>349</v>
      </c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1"/>
      <c r="AC50" s="122">
        <v>200</v>
      </c>
      <c r="AD50" s="122"/>
      <c r="AE50" s="122"/>
      <c r="AF50" s="122"/>
      <c r="AG50" s="122"/>
      <c r="AH50" s="122"/>
      <c r="AI50" s="122"/>
      <c r="AJ50" s="122"/>
      <c r="AK50" s="122">
        <v>0</v>
      </c>
      <c r="AL50" s="122"/>
      <c r="AM50" s="122"/>
      <c r="AN50" s="122"/>
      <c r="AO50" s="122"/>
      <c r="AP50" s="122"/>
      <c r="AQ50" s="122"/>
      <c r="AR50" s="122"/>
      <c r="AS50" s="122">
        <f t="shared" si="0"/>
        <v>200</v>
      </c>
      <c r="AT50" s="122"/>
      <c r="AU50" s="122"/>
      <c r="AV50" s="122"/>
      <c r="AW50" s="122"/>
      <c r="AX50" s="122"/>
      <c r="AY50" s="122"/>
      <c r="AZ50" s="122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79">
        <v>6</v>
      </c>
      <c r="B51" s="79"/>
      <c r="C51" s="79"/>
      <c r="D51" s="139" t="s">
        <v>350</v>
      </c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1"/>
      <c r="AC51" s="122">
        <v>20029</v>
      </c>
      <c r="AD51" s="122"/>
      <c r="AE51" s="122"/>
      <c r="AF51" s="122"/>
      <c r="AG51" s="122"/>
      <c r="AH51" s="122"/>
      <c r="AI51" s="122"/>
      <c r="AJ51" s="122"/>
      <c r="AK51" s="122">
        <v>0</v>
      </c>
      <c r="AL51" s="122"/>
      <c r="AM51" s="122"/>
      <c r="AN51" s="122"/>
      <c r="AO51" s="122"/>
      <c r="AP51" s="122"/>
      <c r="AQ51" s="122"/>
      <c r="AR51" s="122"/>
      <c r="AS51" s="122">
        <f t="shared" si="0"/>
        <v>20029</v>
      </c>
      <c r="AT51" s="122"/>
      <c r="AU51" s="122"/>
      <c r="AV51" s="122"/>
      <c r="AW51" s="122"/>
      <c r="AX51" s="122"/>
      <c r="AY51" s="122"/>
      <c r="AZ51" s="122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130">
        <v>7</v>
      </c>
      <c r="B52" s="131"/>
      <c r="C52" s="132"/>
      <c r="D52" s="139" t="s">
        <v>351</v>
      </c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60"/>
      <c r="AC52" s="161">
        <v>1500</v>
      </c>
      <c r="AD52" s="162"/>
      <c r="AE52" s="162"/>
      <c r="AF52" s="162"/>
      <c r="AG52" s="162"/>
      <c r="AH52" s="162"/>
      <c r="AI52" s="162"/>
      <c r="AJ52" s="163"/>
      <c r="AK52" s="161">
        <v>0</v>
      </c>
      <c r="AL52" s="162"/>
      <c r="AM52" s="162"/>
      <c r="AN52" s="162"/>
      <c r="AO52" s="162"/>
      <c r="AP52" s="162"/>
      <c r="AQ52" s="162"/>
      <c r="AR52" s="163"/>
      <c r="AS52" s="161">
        <f t="shared" si="0"/>
        <v>1500</v>
      </c>
      <c r="AT52" s="162"/>
      <c r="AU52" s="162"/>
      <c r="AV52" s="162"/>
      <c r="AW52" s="162"/>
      <c r="AX52" s="162"/>
      <c r="AY52" s="162"/>
      <c r="AZ52" s="16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79">
        <v>8</v>
      </c>
      <c r="B53" s="79"/>
      <c r="C53" s="79"/>
      <c r="D53" s="139" t="s">
        <v>352</v>
      </c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1"/>
      <c r="AC53" s="122">
        <v>1200</v>
      </c>
      <c r="AD53" s="122"/>
      <c r="AE53" s="122"/>
      <c r="AF53" s="122"/>
      <c r="AG53" s="122"/>
      <c r="AH53" s="122"/>
      <c r="AI53" s="122"/>
      <c r="AJ53" s="122"/>
      <c r="AK53" s="122">
        <v>0</v>
      </c>
      <c r="AL53" s="122"/>
      <c r="AM53" s="122"/>
      <c r="AN53" s="122"/>
      <c r="AO53" s="122"/>
      <c r="AP53" s="122"/>
      <c r="AQ53" s="122"/>
      <c r="AR53" s="122"/>
      <c r="AS53" s="122">
        <f t="shared" si="0"/>
        <v>1200</v>
      </c>
      <c r="AT53" s="122"/>
      <c r="AU53" s="122"/>
      <c r="AV53" s="122"/>
      <c r="AW53" s="122"/>
      <c r="AX53" s="122"/>
      <c r="AY53" s="122"/>
      <c r="AZ53" s="122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130">
        <v>9</v>
      </c>
      <c r="B54" s="131"/>
      <c r="C54" s="132"/>
      <c r="D54" s="139" t="s">
        <v>353</v>
      </c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60"/>
      <c r="AC54" s="161">
        <v>0</v>
      </c>
      <c r="AD54" s="162"/>
      <c r="AE54" s="162"/>
      <c r="AF54" s="162"/>
      <c r="AG54" s="162"/>
      <c r="AH54" s="162"/>
      <c r="AI54" s="162"/>
      <c r="AJ54" s="163"/>
      <c r="AK54" s="161">
        <v>0</v>
      </c>
      <c r="AL54" s="162"/>
      <c r="AM54" s="162"/>
      <c r="AN54" s="162"/>
      <c r="AO54" s="162"/>
      <c r="AP54" s="162"/>
      <c r="AQ54" s="162"/>
      <c r="AR54" s="163"/>
      <c r="AS54" s="161">
        <f t="shared" si="0"/>
        <v>0</v>
      </c>
      <c r="AT54" s="162"/>
      <c r="AU54" s="162"/>
      <c r="AV54" s="162"/>
      <c r="AW54" s="162"/>
      <c r="AX54" s="162"/>
      <c r="AY54" s="162"/>
      <c r="AZ54" s="16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88"/>
      <c r="B55" s="88"/>
      <c r="C55" s="88"/>
      <c r="D55" s="143" t="s">
        <v>66</v>
      </c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5"/>
      <c r="AC55" s="86">
        <f>AC46+AC47+AC48+AC49+AC50+AC51+AC53+AC52</f>
        <v>1287770</v>
      </c>
      <c r="AD55" s="86"/>
      <c r="AE55" s="86"/>
      <c r="AF55" s="86"/>
      <c r="AG55" s="86"/>
      <c r="AH55" s="86"/>
      <c r="AI55" s="86"/>
      <c r="AJ55" s="86"/>
      <c r="AK55" s="86">
        <f>AK54</f>
        <v>0</v>
      </c>
      <c r="AL55" s="86"/>
      <c r="AM55" s="86"/>
      <c r="AN55" s="86"/>
      <c r="AO55" s="86"/>
      <c r="AP55" s="86"/>
      <c r="AQ55" s="86"/>
      <c r="AR55" s="86"/>
      <c r="AS55" s="86">
        <f t="shared" si="0"/>
        <v>1287770</v>
      </c>
      <c r="AT55" s="86"/>
      <c r="AU55" s="86"/>
      <c r="AV55" s="86"/>
      <c r="AW55" s="86"/>
      <c r="AX55" s="86"/>
      <c r="AY55" s="86"/>
      <c r="AZ55" s="86"/>
      <c r="BA55" s="42"/>
      <c r="BB55" s="42"/>
      <c r="BC55" s="42"/>
      <c r="BD55" s="42"/>
      <c r="BE55" s="42"/>
      <c r="BF55" s="42"/>
      <c r="BG55" s="42"/>
      <c r="BH55" s="42"/>
    </row>
    <row r="57" spans="1:79" ht="15.75" customHeight="1">
      <c r="A57" s="95" t="s">
        <v>42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</row>
    <row r="58" spans="1:79" ht="15" customHeight="1">
      <c r="A58" s="113" t="s">
        <v>123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69" t="s">
        <v>28</v>
      </c>
      <c r="B59" s="69"/>
      <c r="C59" s="69"/>
      <c r="D59" s="80" t="s">
        <v>34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69" t="s">
        <v>29</v>
      </c>
      <c r="AC59" s="69"/>
      <c r="AD59" s="69"/>
      <c r="AE59" s="69"/>
      <c r="AF59" s="69"/>
      <c r="AG59" s="69"/>
      <c r="AH59" s="69"/>
      <c r="AI59" s="69"/>
      <c r="AJ59" s="69" t="s">
        <v>30</v>
      </c>
      <c r="AK59" s="69"/>
      <c r="AL59" s="69"/>
      <c r="AM59" s="69"/>
      <c r="AN59" s="69"/>
      <c r="AO59" s="69"/>
      <c r="AP59" s="69"/>
      <c r="AQ59" s="69"/>
      <c r="AR59" s="69" t="s">
        <v>27</v>
      </c>
      <c r="AS59" s="69"/>
      <c r="AT59" s="69"/>
      <c r="AU59" s="69"/>
      <c r="AV59" s="69"/>
      <c r="AW59" s="69"/>
      <c r="AX59" s="69"/>
      <c r="AY59" s="69"/>
    </row>
    <row r="60" spans="1:79" ht="15.75" customHeight="1">
      <c r="A60" s="69"/>
      <c r="B60" s="69"/>
      <c r="C60" s="69"/>
      <c r="D60" s="83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5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</row>
    <row r="61" spans="1:79" ht="15.75" customHeight="1">
      <c r="A61" s="69">
        <v>1</v>
      </c>
      <c r="B61" s="69"/>
      <c r="C61" s="69"/>
      <c r="D61" s="70">
        <v>2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2"/>
      <c r="AB61" s="69">
        <v>3</v>
      </c>
      <c r="AC61" s="69"/>
      <c r="AD61" s="69"/>
      <c r="AE61" s="69"/>
      <c r="AF61" s="69"/>
      <c r="AG61" s="69"/>
      <c r="AH61" s="69"/>
      <c r="AI61" s="69"/>
      <c r="AJ61" s="69">
        <v>4</v>
      </c>
      <c r="AK61" s="69"/>
      <c r="AL61" s="69"/>
      <c r="AM61" s="69"/>
      <c r="AN61" s="69"/>
      <c r="AO61" s="69"/>
      <c r="AP61" s="69"/>
      <c r="AQ61" s="69"/>
      <c r="AR61" s="69">
        <v>5</v>
      </c>
      <c r="AS61" s="69"/>
      <c r="AT61" s="69"/>
      <c r="AU61" s="69"/>
      <c r="AV61" s="69"/>
      <c r="AW61" s="69"/>
      <c r="AX61" s="69"/>
      <c r="AY61" s="69"/>
    </row>
    <row r="62" spans="1:79" ht="12.75" hidden="1" customHeight="1">
      <c r="A62" s="79" t="s">
        <v>6</v>
      </c>
      <c r="B62" s="79"/>
      <c r="C62" s="79"/>
      <c r="D62" s="114" t="s">
        <v>7</v>
      </c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6"/>
      <c r="AB62" s="119" t="s">
        <v>8</v>
      </c>
      <c r="AC62" s="119"/>
      <c r="AD62" s="119"/>
      <c r="AE62" s="119"/>
      <c r="AF62" s="119"/>
      <c r="AG62" s="119"/>
      <c r="AH62" s="119"/>
      <c r="AI62" s="119"/>
      <c r="AJ62" s="119" t="s">
        <v>9</v>
      </c>
      <c r="AK62" s="119"/>
      <c r="AL62" s="119"/>
      <c r="AM62" s="119"/>
      <c r="AN62" s="119"/>
      <c r="AO62" s="119"/>
      <c r="AP62" s="119"/>
      <c r="AQ62" s="119"/>
      <c r="AR62" s="119" t="s">
        <v>10</v>
      </c>
      <c r="AS62" s="119"/>
      <c r="AT62" s="119"/>
      <c r="AU62" s="119"/>
      <c r="AV62" s="119"/>
      <c r="AW62" s="119"/>
      <c r="AX62" s="119"/>
      <c r="AY62" s="119"/>
      <c r="CA62" s="1" t="s">
        <v>15</v>
      </c>
    </row>
    <row r="63" spans="1:79" s="4" customFormat="1" ht="12.75" customHeight="1">
      <c r="A63" s="88"/>
      <c r="B63" s="88"/>
      <c r="C63" s="88"/>
      <c r="D63" s="147" t="s">
        <v>27</v>
      </c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8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>
        <f>AB63+AJ63</f>
        <v>0</v>
      </c>
      <c r="AS63" s="86"/>
      <c r="AT63" s="86"/>
      <c r="AU63" s="86"/>
      <c r="AV63" s="86"/>
      <c r="AW63" s="86"/>
      <c r="AX63" s="86"/>
      <c r="AY63" s="86"/>
      <c r="CA63" s="4" t="s">
        <v>16</v>
      </c>
    </row>
    <row r="65" spans="1:79" ht="15.75" customHeight="1">
      <c r="A65" s="100" t="s">
        <v>43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</row>
    <row r="66" spans="1:79" ht="30" customHeight="1">
      <c r="A66" s="69" t="s">
        <v>28</v>
      </c>
      <c r="B66" s="69"/>
      <c r="C66" s="69"/>
      <c r="D66" s="69"/>
      <c r="E66" s="69"/>
      <c r="F66" s="69"/>
      <c r="G66" s="70" t="s">
        <v>44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69" t="s">
        <v>2</v>
      </c>
      <c r="AA66" s="69"/>
      <c r="AB66" s="69"/>
      <c r="AC66" s="69"/>
      <c r="AD66" s="69"/>
      <c r="AE66" s="69" t="s">
        <v>1</v>
      </c>
      <c r="AF66" s="69"/>
      <c r="AG66" s="69"/>
      <c r="AH66" s="69"/>
      <c r="AI66" s="69"/>
      <c r="AJ66" s="69"/>
      <c r="AK66" s="69"/>
      <c r="AL66" s="69"/>
      <c r="AM66" s="69"/>
      <c r="AN66" s="69"/>
      <c r="AO66" s="70" t="s">
        <v>29</v>
      </c>
      <c r="AP66" s="71"/>
      <c r="AQ66" s="71"/>
      <c r="AR66" s="71"/>
      <c r="AS66" s="71"/>
      <c r="AT66" s="71"/>
      <c r="AU66" s="71"/>
      <c r="AV66" s="72"/>
      <c r="AW66" s="70" t="s">
        <v>30</v>
      </c>
      <c r="AX66" s="71"/>
      <c r="AY66" s="71"/>
      <c r="AZ66" s="71"/>
      <c r="BA66" s="71"/>
      <c r="BB66" s="71"/>
      <c r="BC66" s="71"/>
      <c r="BD66" s="72"/>
      <c r="BE66" s="70" t="s">
        <v>27</v>
      </c>
      <c r="BF66" s="71"/>
      <c r="BG66" s="71"/>
      <c r="BH66" s="71"/>
      <c r="BI66" s="71"/>
      <c r="BJ66" s="71"/>
      <c r="BK66" s="71"/>
      <c r="BL66" s="72"/>
    </row>
    <row r="67" spans="1:79" ht="15.75" customHeight="1">
      <c r="A67" s="69">
        <v>1</v>
      </c>
      <c r="B67" s="69"/>
      <c r="C67" s="69"/>
      <c r="D67" s="69"/>
      <c r="E67" s="69"/>
      <c r="F67" s="69"/>
      <c r="G67" s="70">
        <v>2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69">
        <v>3</v>
      </c>
      <c r="AA67" s="69"/>
      <c r="AB67" s="69"/>
      <c r="AC67" s="69"/>
      <c r="AD67" s="69"/>
      <c r="AE67" s="69">
        <v>4</v>
      </c>
      <c r="AF67" s="69"/>
      <c r="AG67" s="69"/>
      <c r="AH67" s="69"/>
      <c r="AI67" s="69"/>
      <c r="AJ67" s="69"/>
      <c r="AK67" s="69"/>
      <c r="AL67" s="69"/>
      <c r="AM67" s="69"/>
      <c r="AN67" s="69"/>
      <c r="AO67" s="69">
        <v>5</v>
      </c>
      <c r="AP67" s="69"/>
      <c r="AQ67" s="69"/>
      <c r="AR67" s="69"/>
      <c r="AS67" s="69"/>
      <c r="AT67" s="69"/>
      <c r="AU67" s="69"/>
      <c r="AV67" s="69"/>
      <c r="AW67" s="69">
        <v>6</v>
      </c>
      <c r="AX67" s="69"/>
      <c r="AY67" s="69"/>
      <c r="AZ67" s="69"/>
      <c r="BA67" s="69"/>
      <c r="BB67" s="69"/>
      <c r="BC67" s="69"/>
      <c r="BD67" s="69"/>
      <c r="BE67" s="69">
        <v>7</v>
      </c>
      <c r="BF67" s="69"/>
      <c r="BG67" s="69"/>
      <c r="BH67" s="69"/>
      <c r="BI67" s="69"/>
      <c r="BJ67" s="69"/>
      <c r="BK67" s="69"/>
      <c r="BL67" s="69"/>
    </row>
    <row r="68" spans="1:79" ht="12.75" hidden="1" customHeight="1">
      <c r="A68" s="79" t="s">
        <v>33</v>
      </c>
      <c r="B68" s="79"/>
      <c r="C68" s="79"/>
      <c r="D68" s="79"/>
      <c r="E68" s="79"/>
      <c r="F68" s="79"/>
      <c r="G68" s="114" t="s">
        <v>7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79" t="s">
        <v>19</v>
      </c>
      <c r="AA68" s="79"/>
      <c r="AB68" s="79"/>
      <c r="AC68" s="79"/>
      <c r="AD68" s="79"/>
      <c r="AE68" s="129" t="s">
        <v>32</v>
      </c>
      <c r="AF68" s="129"/>
      <c r="AG68" s="129"/>
      <c r="AH68" s="129"/>
      <c r="AI68" s="129"/>
      <c r="AJ68" s="129"/>
      <c r="AK68" s="129"/>
      <c r="AL68" s="129"/>
      <c r="AM68" s="129"/>
      <c r="AN68" s="114"/>
      <c r="AO68" s="119" t="s">
        <v>8</v>
      </c>
      <c r="AP68" s="119"/>
      <c r="AQ68" s="119"/>
      <c r="AR68" s="119"/>
      <c r="AS68" s="119"/>
      <c r="AT68" s="119"/>
      <c r="AU68" s="119"/>
      <c r="AV68" s="119"/>
      <c r="AW68" s="119" t="s">
        <v>31</v>
      </c>
      <c r="AX68" s="119"/>
      <c r="AY68" s="119"/>
      <c r="AZ68" s="119"/>
      <c r="BA68" s="119"/>
      <c r="BB68" s="119"/>
      <c r="BC68" s="119"/>
      <c r="BD68" s="119"/>
      <c r="BE68" s="119" t="s">
        <v>10</v>
      </c>
      <c r="BF68" s="119"/>
      <c r="BG68" s="119"/>
      <c r="BH68" s="119"/>
      <c r="BI68" s="119"/>
      <c r="BJ68" s="119"/>
      <c r="BK68" s="119"/>
      <c r="BL68" s="119"/>
      <c r="CA68" s="1" t="s">
        <v>17</v>
      </c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90" t="s">
        <v>354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89"/>
      <c r="AA69" s="89"/>
      <c r="AB69" s="89"/>
      <c r="AC69" s="89"/>
      <c r="AD69" s="89"/>
      <c r="AE69" s="146"/>
      <c r="AF69" s="146"/>
      <c r="AG69" s="146"/>
      <c r="AH69" s="146"/>
      <c r="AI69" s="146"/>
      <c r="AJ69" s="146"/>
      <c r="AK69" s="146"/>
      <c r="AL69" s="146"/>
      <c r="AM69" s="146"/>
      <c r="AN69" s="147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>
        <f t="shared" ref="BE69:BE79" si="1">AO69+AW69</f>
        <v>0</v>
      </c>
      <c r="BF69" s="86"/>
      <c r="BG69" s="86"/>
      <c r="BH69" s="86"/>
      <c r="BI69" s="86"/>
      <c r="BJ69" s="86"/>
      <c r="BK69" s="86"/>
      <c r="BL69" s="86"/>
      <c r="CA69" s="4" t="s">
        <v>18</v>
      </c>
    </row>
    <row r="70" spans="1:79" ht="12.75" customHeight="1">
      <c r="A70" s="79">
        <v>1</v>
      </c>
      <c r="B70" s="79"/>
      <c r="C70" s="79"/>
      <c r="D70" s="79"/>
      <c r="E70" s="79"/>
      <c r="F70" s="79"/>
      <c r="G70" s="142" t="s">
        <v>355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6"/>
      <c r="Z70" s="128" t="s">
        <v>75</v>
      </c>
      <c r="AA70" s="128"/>
      <c r="AB70" s="128"/>
      <c r="AC70" s="128"/>
      <c r="AD70" s="128"/>
      <c r="AE70" s="139" t="s">
        <v>356</v>
      </c>
      <c r="AF70" s="140"/>
      <c r="AG70" s="140"/>
      <c r="AH70" s="140"/>
      <c r="AI70" s="140"/>
      <c r="AJ70" s="140"/>
      <c r="AK70" s="140"/>
      <c r="AL70" s="140"/>
      <c r="AM70" s="140"/>
      <c r="AN70" s="141"/>
      <c r="AO70" s="122">
        <v>1287770</v>
      </c>
      <c r="AP70" s="122"/>
      <c r="AQ70" s="122"/>
      <c r="AR70" s="122"/>
      <c r="AS70" s="122"/>
      <c r="AT70" s="122"/>
      <c r="AU70" s="122"/>
      <c r="AV70" s="122"/>
      <c r="AW70" s="122">
        <v>0</v>
      </c>
      <c r="AX70" s="122"/>
      <c r="AY70" s="122"/>
      <c r="AZ70" s="122"/>
      <c r="BA70" s="122"/>
      <c r="BB70" s="122"/>
      <c r="BC70" s="122"/>
      <c r="BD70" s="122"/>
      <c r="BE70" s="122">
        <f t="shared" si="1"/>
        <v>1287770</v>
      </c>
      <c r="BF70" s="122"/>
      <c r="BG70" s="122"/>
      <c r="BH70" s="122"/>
      <c r="BI70" s="122"/>
      <c r="BJ70" s="122"/>
      <c r="BK70" s="122"/>
      <c r="BL70" s="122"/>
    </row>
    <row r="71" spans="1:79" ht="12.75" customHeight="1">
      <c r="A71" s="79">
        <v>2</v>
      </c>
      <c r="B71" s="79"/>
      <c r="C71" s="79"/>
      <c r="D71" s="79"/>
      <c r="E71" s="79"/>
      <c r="F71" s="79"/>
      <c r="G71" s="139" t="s">
        <v>357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1"/>
      <c r="Z71" s="128" t="s">
        <v>71</v>
      </c>
      <c r="AA71" s="128"/>
      <c r="AB71" s="128"/>
      <c r="AC71" s="128"/>
      <c r="AD71" s="128"/>
      <c r="AE71" s="139" t="s">
        <v>358</v>
      </c>
      <c r="AF71" s="140"/>
      <c r="AG71" s="140"/>
      <c r="AH71" s="140"/>
      <c r="AI71" s="140"/>
      <c r="AJ71" s="140"/>
      <c r="AK71" s="140"/>
      <c r="AL71" s="140"/>
      <c r="AM71" s="140"/>
      <c r="AN71" s="141"/>
      <c r="AO71" s="154">
        <v>7</v>
      </c>
      <c r="AP71" s="154"/>
      <c r="AQ71" s="154"/>
      <c r="AR71" s="154"/>
      <c r="AS71" s="154"/>
      <c r="AT71" s="154"/>
      <c r="AU71" s="154"/>
      <c r="AV71" s="154"/>
      <c r="AW71" s="122">
        <v>0</v>
      </c>
      <c r="AX71" s="122"/>
      <c r="AY71" s="122"/>
      <c r="AZ71" s="122"/>
      <c r="BA71" s="122"/>
      <c r="BB71" s="122"/>
      <c r="BC71" s="122"/>
      <c r="BD71" s="122"/>
      <c r="BE71" s="154">
        <f t="shared" si="1"/>
        <v>7</v>
      </c>
      <c r="BF71" s="154"/>
      <c r="BG71" s="154"/>
      <c r="BH71" s="154"/>
      <c r="BI71" s="154"/>
      <c r="BJ71" s="154"/>
      <c r="BK71" s="154"/>
      <c r="BL71" s="154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43" t="s">
        <v>359</v>
      </c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5"/>
      <c r="Z72" s="89"/>
      <c r="AA72" s="89"/>
      <c r="AB72" s="89"/>
      <c r="AC72" s="89"/>
      <c r="AD72" s="89"/>
      <c r="AE72" s="143"/>
      <c r="AF72" s="144"/>
      <c r="AG72" s="144"/>
      <c r="AH72" s="144"/>
      <c r="AI72" s="144"/>
      <c r="AJ72" s="144"/>
      <c r="AK72" s="144"/>
      <c r="AL72" s="144"/>
      <c r="AM72" s="144"/>
      <c r="AN72" s="145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>
        <f t="shared" si="1"/>
        <v>0</v>
      </c>
      <c r="BF72" s="86"/>
      <c r="BG72" s="86"/>
      <c r="BH72" s="86"/>
      <c r="BI72" s="86"/>
      <c r="BJ72" s="86"/>
      <c r="BK72" s="86"/>
      <c r="BL72" s="86"/>
    </row>
    <row r="73" spans="1:79" ht="25.5" customHeight="1">
      <c r="A73" s="79">
        <v>1</v>
      </c>
      <c r="B73" s="79"/>
      <c r="C73" s="79"/>
      <c r="D73" s="79"/>
      <c r="E73" s="79"/>
      <c r="F73" s="79"/>
      <c r="G73" s="139" t="s">
        <v>360</v>
      </c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1"/>
      <c r="Z73" s="128" t="s">
        <v>71</v>
      </c>
      <c r="AA73" s="128"/>
      <c r="AB73" s="128"/>
      <c r="AC73" s="128"/>
      <c r="AD73" s="128"/>
      <c r="AE73" s="139" t="s">
        <v>361</v>
      </c>
      <c r="AF73" s="140"/>
      <c r="AG73" s="140"/>
      <c r="AH73" s="140"/>
      <c r="AI73" s="140"/>
      <c r="AJ73" s="140"/>
      <c r="AK73" s="140"/>
      <c r="AL73" s="140"/>
      <c r="AM73" s="140"/>
      <c r="AN73" s="141"/>
      <c r="AO73" s="154">
        <v>5268</v>
      </c>
      <c r="AP73" s="154"/>
      <c r="AQ73" s="154"/>
      <c r="AR73" s="154"/>
      <c r="AS73" s="154"/>
      <c r="AT73" s="154"/>
      <c r="AU73" s="154"/>
      <c r="AV73" s="154"/>
      <c r="AW73" s="122">
        <v>0</v>
      </c>
      <c r="AX73" s="122"/>
      <c r="AY73" s="122"/>
      <c r="AZ73" s="122"/>
      <c r="BA73" s="122"/>
      <c r="BB73" s="122"/>
      <c r="BC73" s="122"/>
      <c r="BD73" s="122"/>
      <c r="BE73" s="154">
        <f t="shared" si="1"/>
        <v>5268</v>
      </c>
      <c r="BF73" s="154"/>
      <c r="BG73" s="154"/>
      <c r="BH73" s="154"/>
      <c r="BI73" s="154"/>
      <c r="BJ73" s="154"/>
      <c r="BK73" s="154"/>
      <c r="BL73" s="154"/>
    </row>
    <row r="74" spans="1:79" ht="25.5" customHeight="1">
      <c r="A74" s="79">
        <v>2</v>
      </c>
      <c r="B74" s="79"/>
      <c r="C74" s="79"/>
      <c r="D74" s="79"/>
      <c r="E74" s="79"/>
      <c r="F74" s="79"/>
      <c r="G74" s="139" t="s">
        <v>362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128" t="s">
        <v>71</v>
      </c>
      <c r="AA74" s="128"/>
      <c r="AB74" s="128"/>
      <c r="AC74" s="128"/>
      <c r="AD74" s="128"/>
      <c r="AE74" s="139" t="s">
        <v>363</v>
      </c>
      <c r="AF74" s="140"/>
      <c r="AG74" s="140"/>
      <c r="AH74" s="140"/>
      <c r="AI74" s="140"/>
      <c r="AJ74" s="140"/>
      <c r="AK74" s="140"/>
      <c r="AL74" s="140"/>
      <c r="AM74" s="140"/>
      <c r="AN74" s="141"/>
      <c r="AO74" s="154">
        <v>5268</v>
      </c>
      <c r="AP74" s="154"/>
      <c r="AQ74" s="154"/>
      <c r="AR74" s="154"/>
      <c r="AS74" s="154"/>
      <c r="AT74" s="154"/>
      <c r="AU74" s="154"/>
      <c r="AV74" s="154"/>
      <c r="AW74" s="122">
        <v>0</v>
      </c>
      <c r="AX74" s="122"/>
      <c r="AY74" s="122"/>
      <c r="AZ74" s="122"/>
      <c r="BA74" s="122"/>
      <c r="BB74" s="122"/>
      <c r="BC74" s="122"/>
      <c r="BD74" s="122"/>
      <c r="BE74" s="154">
        <f t="shared" si="1"/>
        <v>5268</v>
      </c>
      <c r="BF74" s="154"/>
      <c r="BG74" s="154"/>
      <c r="BH74" s="154"/>
      <c r="BI74" s="154"/>
      <c r="BJ74" s="154"/>
      <c r="BK74" s="154"/>
      <c r="BL74" s="154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43" t="s">
        <v>364</v>
      </c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5"/>
      <c r="Z75" s="89"/>
      <c r="AA75" s="89"/>
      <c r="AB75" s="89"/>
      <c r="AC75" s="89"/>
      <c r="AD75" s="89"/>
      <c r="AE75" s="143"/>
      <c r="AF75" s="144"/>
      <c r="AG75" s="144"/>
      <c r="AH75" s="144"/>
      <c r="AI75" s="144"/>
      <c r="AJ75" s="144"/>
      <c r="AK75" s="144"/>
      <c r="AL75" s="144"/>
      <c r="AM75" s="144"/>
      <c r="AN75" s="145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>
        <f t="shared" si="1"/>
        <v>0</v>
      </c>
      <c r="BF75" s="86"/>
      <c r="BG75" s="86"/>
      <c r="BH75" s="86"/>
      <c r="BI75" s="86"/>
      <c r="BJ75" s="86"/>
      <c r="BK75" s="86"/>
      <c r="BL75" s="86"/>
    </row>
    <row r="76" spans="1:79" ht="25.5" customHeight="1">
      <c r="A76" s="79">
        <v>1</v>
      </c>
      <c r="B76" s="79"/>
      <c r="C76" s="79"/>
      <c r="D76" s="79"/>
      <c r="E76" s="79"/>
      <c r="F76" s="79"/>
      <c r="G76" s="139" t="s">
        <v>365</v>
      </c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1"/>
      <c r="Z76" s="128" t="s">
        <v>71</v>
      </c>
      <c r="AA76" s="128"/>
      <c r="AB76" s="128"/>
      <c r="AC76" s="128"/>
      <c r="AD76" s="128"/>
      <c r="AE76" s="139" t="s">
        <v>366</v>
      </c>
      <c r="AF76" s="140"/>
      <c r="AG76" s="140"/>
      <c r="AH76" s="140"/>
      <c r="AI76" s="140"/>
      <c r="AJ76" s="140"/>
      <c r="AK76" s="140"/>
      <c r="AL76" s="140"/>
      <c r="AM76" s="140"/>
      <c r="AN76" s="141"/>
      <c r="AO76" s="154">
        <v>878</v>
      </c>
      <c r="AP76" s="154"/>
      <c r="AQ76" s="154"/>
      <c r="AR76" s="154"/>
      <c r="AS76" s="154"/>
      <c r="AT76" s="154"/>
      <c r="AU76" s="154"/>
      <c r="AV76" s="154"/>
      <c r="AW76" s="122">
        <v>0</v>
      </c>
      <c r="AX76" s="122"/>
      <c r="AY76" s="122"/>
      <c r="AZ76" s="122"/>
      <c r="BA76" s="122"/>
      <c r="BB76" s="122"/>
      <c r="BC76" s="122"/>
      <c r="BD76" s="122"/>
      <c r="BE76" s="154">
        <f t="shared" si="1"/>
        <v>878</v>
      </c>
      <c r="BF76" s="154"/>
      <c r="BG76" s="154"/>
      <c r="BH76" s="154"/>
      <c r="BI76" s="154"/>
      <c r="BJ76" s="154"/>
      <c r="BK76" s="154"/>
      <c r="BL76" s="154"/>
    </row>
    <row r="77" spans="1:79" ht="12.75" customHeight="1">
      <c r="A77" s="79">
        <v>2</v>
      </c>
      <c r="B77" s="79"/>
      <c r="C77" s="79"/>
      <c r="D77" s="79"/>
      <c r="E77" s="79"/>
      <c r="F77" s="79"/>
      <c r="G77" s="139" t="s">
        <v>367</v>
      </c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1"/>
      <c r="Z77" s="128" t="s">
        <v>142</v>
      </c>
      <c r="AA77" s="128"/>
      <c r="AB77" s="128"/>
      <c r="AC77" s="128"/>
      <c r="AD77" s="128"/>
      <c r="AE77" s="139" t="s">
        <v>366</v>
      </c>
      <c r="AF77" s="140"/>
      <c r="AG77" s="140"/>
      <c r="AH77" s="140"/>
      <c r="AI77" s="140"/>
      <c r="AJ77" s="140"/>
      <c r="AK77" s="140"/>
      <c r="AL77" s="140"/>
      <c r="AM77" s="140"/>
      <c r="AN77" s="141"/>
      <c r="AO77" s="122">
        <v>163472</v>
      </c>
      <c r="AP77" s="122"/>
      <c r="AQ77" s="122"/>
      <c r="AR77" s="122"/>
      <c r="AS77" s="122"/>
      <c r="AT77" s="122"/>
      <c r="AU77" s="122"/>
      <c r="AV77" s="122"/>
      <c r="AW77" s="122">
        <v>0</v>
      </c>
      <c r="AX77" s="122"/>
      <c r="AY77" s="122"/>
      <c r="AZ77" s="122"/>
      <c r="BA77" s="122"/>
      <c r="BB77" s="122"/>
      <c r="BC77" s="122"/>
      <c r="BD77" s="122"/>
      <c r="BE77" s="122">
        <f t="shared" si="1"/>
        <v>163472</v>
      </c>
      <c r="BF77" s="122"/>
      <c r="BG77" s="122"/>
      <c r="BH77" s="122"/>
      <c r="BI77" s="122"/>
      <c r="BJ77" s="122"/>
      <c r="BK77" s="122"/>
      <c r="BL77" s="122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43" t="s">
        <v>368</v>
      </c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5"/>
      <c r="Z78" s="89"/>
      <c r="AA78" s="89"/>
      <c r="AB78" s="89"/>
      <c r="AC78" s="89"/>
      <c r="AD78" s="89"/>
      <c r="AE78" s="143"/>
      <c r="AF78" s="144"/>
      <c r="AG78" s="144"/>
      <c r="AH78" s="144"/>
      <c r="AI78" s="144"/>
      <c r="AJ78" s="144"/>
      <c r="AK78" s="144"/>
      <c r="AL78" s="144"/>
      <c r="AM78" s="144"/>
      <c r="AN78" s="145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>
        <f t="shared" si="1"/>
        <v>0</v>
      </c>
      <c r="BF78" s="86"/>
      <c r="BG78" s="86"/>
      <c r="BH78" s="86"/>
      <c r="BI78" s="86"/>
      <c r="BJ78" s="86"/>
      <c r="BK78" s="86"/>
      <c r="BL78" s="86"/>
    </row>
    <row r="79" spans="1:79" ht="25.5" customHeight="1">
      <c r="A79" s="79">
        <v>1</v>
      </c>
      <c r="B79" s="79"/>
      <c r="C79" s="79"/>
      <c r="D79" s="79"/>
      <c r="E79" s="79"/>
      <c r="F79" s="79"/>
      <c r="G79" s="139" t="s">
        <v>369</v>
      </c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1"/>
      <c r="Z79" s="128" t="s">
        <v>106</v>
      </c>
      <c r="AA79" s="128"/>
      <c r="AB79" s="128"/>
      <c r="AC79" s="128"/>
      <c r="AD79" s="128"/>
      <c r="AE79" s="139" t="s">
        <v>366</v>
      </c>
      <c r="AF79" s="140"/>
      <c r="AG79" s="140"/>
      <c r="AH79" s="140"/>
      <c r="AI79" s="140"/>
      <c r="AJ79" s="140"/>
      <c r="AK79" s="140"/>
      <c r="AL79" s="140"/>
      <c r="AM79" s="140"/>
      <c r="AN79" s="141"/>
      <c r="AO79" s="154">
        <v>100</v>
      </c>
      <c r="AP79" s="154"/>
      <c r="AQ79" s="154"/>
      <c r="AR79" s="154"/>
      <c r="AS79" s="154"/>
      <c r="AT79" s="154"/>
      <c r="AU79" s="154"/>
      <c r="AV79" s="154"/>
      <c r="AW79" s="122">
        <v>0</v>
      </c>
      <c r="AX79" s="122"/>
      <c r="AY79" s="122"/>
      <c r="AZ79" s="122"/>
      <c r="BA79" s="122"/>
      <c r="BB79" s="122"/>
      <c r="BC79" s="122"/>
      <c r="BD79" s="122"/>
      <c r="BE79" s="154">
        <f t="shared" si="1"/>
        <v>100</v>
      </c>
      <c r="BF79" s="154"/>
      <c r="BG79" s="154"/>
      <c r="BH79" s="154"/>
      <c r="BI79" s="154"/>
      <c r="BJ79" s="154"/>
      <c r="BK79" s="154"/>
      <c r="BL79" s="154"/>
    </row>
    <row r="80" spans="1:79" hidden="1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59" hidden="1"/>
    <row r="82" spans="1:59" ht="16.5" customHeight="1">
      <c r="A82" s="91" t="s">
        <v>370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5"/>
      <c r="AO82" s="87" t="s">
        <v>371</v>
      </c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</row>
    <row r="83" spans="1:59" ht="15.75" customHeight="1">
      <c r="A83" s="94" t="s">
        <v>3</v>
      </c>
      <c r="B83" s="94"/>
      <c r="C83" s="94"/>
      <c r="D83" s="94"/>
      <c r="E83" s="94"/>
      <c r="F83" s="94"/>
    </row>
    <row r="84" spans="1:59" ht="12.75" hidden="1" customHeight="1">
      <c r="A84" s="74" t="s">
        <v>150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</row>
    <row r="85" spans="1:59" hidden="1">
      <c r="A85" s="76" t="s">
        <v>47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91" t="s">
        <v>372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5"/>
      <c r="AO87" s="87" t="s">
        <v>120</v>
      </c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</row>
    <row r="88" spans="1:59">
      <c r="W88" s="73" t="s">
        <v>5</v>
      </c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O88" s="73" t="s">
        <v>52</v>
      </c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</row>
    <row r="89" spans="1:59">
      <c r="A89" s="152">
        <v>44019</v>
      </c>
      <c r="B89" s="153"/>
      <c r="C89" s="153"/>
      <c r="D89" s="153"/>
      <c r="E89" s="153"/>
      <c r="F89" s="153"/>
      <c r="G89" s="153"/>
      <c r="H89" s="153"/>
    </row>
    <row r="90" spans="1:59">
      <c r="A90" s="73" t="s">
        <v>45</v>
      </c>
      <c r="B90" s="73"/>
      <c r="C90" s="73"/>
      <c r="D90" s="73"/>
      <c r="E90" s="73"/>
      <c r="F90" s="73"/>
      <c r="G90" s="73"/>
      <c r="H90" s="73"/>
      <c r="I90" s="37"/>
      <c r="J90" s="37"/>
      <c r="K90" s="37"/>
      <c r="L90" s="37"/>
      <c r="M90" s="37"/>
      <c r="N90" s="37"/>
      <c r="O90" s="37"/>
      <c r="P90" s="37"/>
      <c r="Q90" s="37"/>
    </row>
    <row r="91" spans="1:59">
      <c r="A91" s="24" t="s">
        <v>46</v>
      </c>
    </row>
  </sheetData>
  <mergeCells count="257">
    <mergeCell ref="AO7:BF7"/>
    <mergeCell ref="A8:BL8"/>
    <mergeCell ref="A9:BL9"/>
    <mergeCell ref="A11:B11"/>
    <mergeCell ref="D11:J11"/>
    <mergeCell ref="L11:BL11"/>
    <mergeCell ref="AO1:BL1"/>
    <mergeCell ref="AO2:BL2"/>
    <mergeCell ref="AO3:BL3"/>
    <mergeCell ref="AO4:BL4"/>
    <mergeCell ref="AO5:BL5"/>
    <mergeCell ref="AO6:BF6"/>
    <mergeCell ref="A17:B17"/>
    <mergeCell ref="D17:J17"/>
    <mergeCell ref="L17:AB17"/>
    <mergeCell ref="AC17:BL17"/>
    <mergeCell ref="D18:J18"/>
    <mergeCell ref="L18:AB18"/>
    <mergeCell ref="AC18:BL18"/>
    <mergeCell ref="D12:J12"/>
    <mergeCell ref="L12:BL12"/>
    <mergeCell ref="A14:B14"/>
    <mergeCell ref="D14:J14"/>
    <mergeCell ref="L14:BL14"/>
    <mergeCell ref="D15:J15"/>
    <mergeCell ref="L15:BL15"/>
    <mergeCell ref="A22:BL22"/>
    <mergeCell ref="A23:BL23"/>
    <mergeCell ref="A25:BL25"/>
    <mergeCell ref="A26:F26"/>
    <mergeCell ref="G26:BL26"/>
    <mergeCell ref="A27:F27"/>
    <mergeCell ref="G27:BL27"/>
    <mergeCell ref="A20:T20"/>
    <mergeCell ref="U20:AD20"/>
    <mergeCell ref="AE20:AR20"/>
    <mergeCell ref="AS20:BC20"/>
    <mergeCell ref="BD20:BL20"/>
    <mergeCell ref="A21:H21"/>
    <mergeCell ref="I21:S21"/>
    <mergeCell ref="T21:W21"/>
    <mergeCell ref="A34:BL34"/>
    <mergeCell ref="A35:F35"/>
    <mergeCell ref="G35:BL35"/>
    <mergeCell ref="A36:F36"/>
    <mergeCell ref="G36:BL36"/>
    <mergeCell ref="A37:F37"/>
    <mergeCell ref="G37:BL37"/>
    <mergeCell ref="A28:F28"/>
    <mergeCell ref="G28:BL28"/>
    <mergeCell ref="A29:F29"/>
    <mergeCell ref="G29:BL29"/>
    <mergeCell ref="A31:BL31"/>
    <mergeCell ref="A32:BL32"/>
    <mergeCell ref="A38:F38"/>
    <mergeCell ref="G38:BL38"/>
    <mergeCell ref="A40:AZ40"/>
    <mergeCell ref="A41:AZ41"/>
    <mergeCell ref="A42:C43"/>
    <mergeCell ref="D42:AB43"/>
    <mergeCell ref="AC42:AJ43"/>
    <mergeCell ref="AK42:AR43"/>
    <mergeCell ref="AS42:AZ43"/>
    <mergeCell ref="A44:C44"/>
    <mergeCell ref="D44:AB44"/>
    <mergeCell ref="AC44:AJ44"/>
    <mergeCell ref="AK44:AR44"/>
    <mergeCell ref="AS44:AZ44"/>
    <mergeCell ref="A45:C45"/>
    <mergeCell ref="D45:AB45"/>
    <mergeCell ref="AC45:AJ45"/>
    <mergeCell ref="AK45:AR45"/>
    <mergeCell ref="AS45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7:BL57"/>
    <mergeCell ref="A58:AY58"/>
    <mergeCell ref="A59:C60"/>
    <mergeCell ref="D59:AA60"/>
    <mergeCell ref="AB59:AI60"/>
    <mergeCell ref="AJ59:AQ60"/>
    <mergeCell ref="AR59:AY60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3:C63"/>
    <mergeCell ref="D63:AA63"/>
    <mergeCell ref="AB63:AI63"/>
    <mergeCell ref="AJ63:AQ63"/>
    <mergeCell ref="AR63:AY63"/>
    <mergeCell ref="A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90:H90"/>
    <mergeCell ref="A87:V87"/>
    <mergeCell ref="W87:AM87"/>
    <mergeCell ref="AO87:BG87"/>
    <mergeCell ref="W88:AM88"/>
    <mergeCell ref="AO88:BG88"/>
    <mergeCell ref="A89:H89"/>
    <mergeCell ref="A82:V82"/>
    <mergeCell ref="W82:AM82"/>
    <mergeCell ref="AO82:BG82"/>
    <mergeCell ref="A83:F83"/>
    <mergeCell ref="A84:AS84"/>
    <mergeCell ref="A85:AS85"/>
  </mergeCells>
  <conditionalFormatting sqref="H69:L70 H72:L72 H75:L75 G69:G79 H78:L78">
    <cfRule type="cellIs" dxfId="34" priority="1" stopIfTrue="1" operator="equal">
      <formula>$G68</formula>
    </cfRule>
  </conditionalFormatting>
  <conditionalFormatting sqref="E49:I49 D46:D52 D54">
    <cfRule type="cellIs" dxfId="33" priority="2" stopIfTrue="1" operator="equal">
      <formula>$D45</formula>
    </cfRule>
  </conditionalFormatting>
  <conditionalFormatting sqref="A69:F79">
    <cfRule type="cellIs" dxfId="32" priority="3" stopIfTrue="1" operator="equal">
      <formula>0</formula>
    </cfRule>
  </conditionalFormatting>
  <conditionalFormatting sqref="D55:I55 D53">
    <cfRule type="cellIs" dxfId="31" priority="4" stopIfTrue="1" operator="equal">
      <formula>$D51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opLeftCell="A75" zoomScaleSheetLayoutView="100" workbookViewId="0">
      <selection activeCell="R90" sqref="R9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64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33" customHeight="1">
      <c r="AO3" s="179" t="s">
        <v>373</v>
      </c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</row>
    <row r="4" spans="1:64" ht="32.1" hidden="1" customHeight="1">
      <c r="AO4" s="180" t="s">
        <v>150</v>
      </c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</row>
    <row r="5" spans="1:64" ht="15.75">
      <c r="AO5" s="181" t="s">
        <v>374</v>
      </c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</row>
    <row r="6" spans="1:64" ht="7.5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64" ht="15.95" hidden="1" customHeight="1">
      <c r="AO7" s="169" t="s">
        <v>331</v>
      </c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</row>
    <row r="8" spans="1:64" ht="15.75" customHeight="1">
      <c r="A8" s="123" t="s">
        <v>21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</row>
    <row r="9" spans="1:64" ht="15.75" customHeight="1">
      <c r="A9" s="123" t="s">
        <v>124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</row>
    <row r="10" spans="1:64" ht="6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27.95" customHeight="1">
      <c r="A11" s="164" t="s">
        <v>53</v>
      </c>
      <c r="B11" s="164"/>
      <c r="C11" s="48"/>
      <c r="D11" s="165" t="s">
        <v>332</v>
      </c>
      <c r="E11" s="166"/>
      <c r="F11" s="166"/>
      <c r="G11" s="166"/>
      <c r="H11" s="166"/>
      <c r="I11" s="166"/>
      <c r="J11" s="166"/>
      <c r="K11" s="48"/>
      <c r="L11" s="107" t="s">
        <v>333</v>
      </c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15.95" customHeight="1">
      <c r="A12" s="8"/>
      <c r="B12" s="8"/>
      <c r="C12" s="8"/>
      <c r="D12" s="168" t="s">
        <v>334</v>
      </c>
      <c r="E12" s="168"/>
      <c r="F12" s="168"/>
      <c r="G12" s="168"/>
      <c r="H12" s="168"/>
      <c r="I12" s="168"/>
      <c r="J12" s="168"/>
      <c r="K12" s="8"/>
      <c r="L12" s="167" t="s">
        <v>335</v>
      </c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</row>
    <row r="13" spans="1:64" ht="6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>
      <c r="A14" s="164" t="s">
        <v>4</v>
      </c>
      <c r="B14" s="164"/>
      <c r="C14" s="48"/>
      <c r="D14" s="165" t="s">
        <v>336</v>
      </c>
      <c r="E14" s="166"/>
      <c r="F14" s="166"/>
      <c r="G14" s="166"/>
      <c r="H14" s="166"/>
      <c r="I14" s="166"/>
      <c r="J14" s="166"/>
      <c r="K14" s="48"/>
      <c r="L14" s="107" t="str">
        <f>L11</f>
        <v>Відділ освіти, молоді та спорту, культури та туризму Великосеверинівської сільської ради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</row>
    <row r="15" spans="1:64" ht="15.95" customHeight="1">
      <c r="A15" s="8"/>
      <c r="B15" s="8"/>
      <c r="C15" s="8"/>
      <c r="D15" s="168" t="s">
        <v>334</v>
      </c>
      <c r="E15" s="168"/>
      <c r="F15" s="168"/>
      <c r="G15" s="168"/>
      <c r="H15" s="168"/>
      <c r="I15" s="168"/>
      <c r="J15" s="168"/>
      <c r="K15" s="8"/>
      <c r="L15" s="167" t="s">
        <v>337</v>
      </c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</row>
    <row r="16" spans="1:64" ht="6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1" customHeight="1">
      <c r="A17" s="164" t="s">
        <v>54</v>
      </c>
      <c r="B17" s="164"/>
      <c r="C17" s="48"/>
      <c r="D17" s="165" t="s">
        <v>375</v>
      </c>
      <c r="E17" s="166"/>
      <c r="F17" s="166"/>
      <c r="G17" s="166"/>
      <c r="H17" s="166"/>
      <c r="I17" s="166"/>
      <c r="J17" s="166"/>
      <c r="K17" s="48"/>
      <c r="L17" s="165" t="s">
        <v>376</v>
      </c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07" t="s">
        <v>377</v>
      </c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</row>
    <row r="18" spans="1:79" ht="20.100000000000001" customHeight="1">
      <c r="A18" s="8"/>
      <c r="B18" s="8"/>
      <c r="C18" s="8"/>
      <c r="D18" s="81" t="s">
        <v>334</v>
      </c>
      <c r="E18" s="81"/>
      <c r="F18" s="81"/>
      <c r="G18" s="81"/>
      <c r="H18" s="81"/>
      <c r="I18" s="81"/>
      <c r="J18" s="81"/>
      <c r="K18" s="8"/>
      <c r="L18" s="167" t="s">
        <v>340</v>
      </c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 t="s">
        <v>341</v>
      </c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</row>
    <row r="19" spans="1:79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>
      <c r="A20" s="105" t="s">
        <v>50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6">
        <f>AS20+I21</f>
        <v>4428575</v>
      </c>
      <c r="V20" s="106"/>
      <c r="W20" s="106"/>
      <c r="X20" s="106"/>
      <c r="Y20" s="106"/>
      <c r="Z20" s="106"/>
      <c r="AA20" s="106"/>
      <c r="AB20" s="106"/>
      <c r="AC20" s="106"/>
      <c r="AD20" s="106"/>
      <c r="AE20" s="121" t="s">
        <v>51</v>
      </c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06">
        <v>4278575</v>
      </c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0" t="s">
        <v>23</v>
      </c>
      <c r="BE20" s="100"/>
      <c r="BF20" s="100"/>
      <c r="BG20" s="100"/>
      <c r="BH20" s="100"/>
      <c r="BI20" s="100"/>
      <c r="BJ20" s="100"/>
      <c r="BK20" s="100"/>
      <c r="BL20" s="100"/>
    </row>
    <row r="21" spans="1:79" ht="24.95" customHeight="1">
      <c r="A21" s="100" t="s">
        <v>22</v>
      </c>
      <c r="B21" s="100"/>
      <c r="C21" s="100"/>
      <c r="D21" s="100"/>
      <c r="E21" s="100"/>
      <c r="F21" s="100"/>
      <c r="G21" s="100"/>
      <c r="H21" s="100"/>
      <c r="I21" s="106">
        <v>150000</v>
      </c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0" t="s">
        <v>24</v>
      </c>
      <c r="U21" s="100"/>
      <c r="V21" s="100"/>
      <c r="W21" s="100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>
      <c r="A22" s="38"/>
      <c r="B22" s="38"/>
      <c r="C22" s="38"/>
      <c r="D22" s="38"/>
      <c r="E22" s="38"/>
      <c r="F22" s="38"/>
      <c r="G22" s="38"/>
      <c r="H22" s="3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38"/>
      <c r="U22" s="38"/>
      <c r="V22" s="38"/>
      <c r="W22" s="38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>
      <c r="A23" s="95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</row>
    <row r="24" spans="1:79" ht="212.25" customHeight="1">
      <c r="A24" s="107" t="s">
        <v>378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</row>
    <row r="25" spans="1:79" ht="15.75" customHeight="1">
      <c r="A25" s="100" t="s">
        <v>36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</row>
    <row r="26" spans="1:79" ht="21" customHeight="1">
      <c r="A26" s="101" t="s">
        <v>28</v>
      </c>
      <c r="B26" s="101"/>
      <c r="C26" s="101"/>
      <c r="D26" s="101"/>
      <c r="E26" s="101"/>
      <c r="F26" s="101"/>
      <c r="G26" s="102" t="s">
        <v>40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</row>
    <row r="27" spans="1:79" ht="15.75" hidden="1">
      <c r="A27" s="69">
        <v>1</v>
      </c>
      <c r="B27" s="69"/>
      <c r="C27" s="69"/>
      <c r="D27" s="69"/>
      <c r="E27" s="69"/>
      <c r="F27" s="69"/>
      <c r="G27" s="102">
        <v>2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4"/>
    </row>
    <row r="28" spans="1:79" ht="10.5" hidden="1" customHeight="1">
      <c r="A28" s="79" t="s">
        <v>33</v>
      </c>
      <c r="B28" s="79"/>
      <c r="C28" s="79"/>
      <c r="D28" s="79"/>
      <c r="E28" s="79"/>
      <c r="F28" s="79"/>
      <c r="G28" s="114" t="s">
        <v>7</v>
      </c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6"/>
      <c r="CA28" s="1" t="s">
        <v>49</v>
      </c>
    </row>
    <row r="29" spans="1:79">
      <c r="A29" s="79">
        <v>1</v>
      </c>
      <c r="B29" s="79"/>
      <c r="C29" s="79"/>
      <c r="D29" s="79"/>
      <c r="E29" s="79"/>
      <c r="F29" s="79"/>
      <c r="G29" s="142" t="str">
        <f>G38</f>
        <v>Забезпечити створення належних умов для надання на належному рівні дошкільної освіти та виховання дітей дошкільного віку</v>
      </c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6"/>
      <c r="CA29" s="1" t="s">
        <v>48</v>
      </c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>
      <c r="A31" s="100" t="s">
        <v>38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</row>
    <row r="32" spans="1:79" ht="15.95" customHeight="1">
      <c r="A32" s="178" t="s">
        <v>379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</row>
    <row r="33" spans="1:79" ht="12.7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>
      <c r="A34" s="100" t="s">
        <v>39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</row>
    <row r="35" spans="1:79" ht="27.75" customHeight="1">
      <c r="A35" s="101" t="s">
        <v>28</v>
      </c>
      <c r="B35" s="101"/>
      <c r="C35" s="101"/>
      <c r="D35" s="101"/>
      <c r="E35" s="101"/>
      <c r="F35" s="101"/>
      <c r="G35" s="102" t="s">
        <v>25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</row>
    <row r="36" spans="1:79" ht="15.75" hidden="1">
      <c r="A36" s="69">
        <v>1</v>
      </c>
      <c r="B36" s="69"/>
      <c r="C36" s="69"/>
      <c r="D36" s="69"/>
      <c r="E36" s="69"/>
      <c r="F36" s="69"/>
      <c r="G36" s="102">
        <v>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4"/>
    </row>
    <row r="37" spans="1:79" ht="10.5" hidden="1" customHeight="1">
      <c r="A37" s="79" t="s">
        <v>6</v>
      </c>
      <c r="B37" s="79"/>
      <c r="C37" s="79"/>
      <c r="D37" s="79"/>
      <c r="E37" s="79"/>
      <c r="F37" s="79"/>
      <c r="G37" s="114" t="s">
        <v>7</v>
      </c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6"/>
      <c r="CA37" s="1" t="s">
        <v>11</v>
      </c>
    </row>
    <row r="38" spans="1:79" ht="12.75" customHeight="1">
      <c r="A38" s="79">
        <v>1</v>
      </c>
      <c r="B38" s="79"/>
      <c r="C38" s="79"/>
      <c r="D38" s="79"/>
      <c r="E38" s="79"/>
      <c r="F38" s="79"/>
      <c r="G38" s="139" t="s">
        <v>380</v>
      </c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1"/>
      <c r="CA38" s="1" t="s">
        <v>12</v>
      </c>
    </row>
    <row r="39" spans="1:79" ht="15.75" customHeight="1">
      <c r="A39" s="100" t="s">
        <v>41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</row>
    <row r="40" spans="1:79" ht="15" customHeight="1">
      <c r="A40" s="113" t="s">
        <v>123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22"/>
      <c r="BB40" s="22"/>
      <c r="BC40" s="22"/>
      <c r="BD40" s="22"/>
      <c r="BE40" s="22"/>
      <c r="BF40" s="22"/>
      <c r="BG40" s="22"/>
      <c r="BH40" s="22"/>
      <c r="BI40" s="6"/>
      <c r="BJ40" s="6"/>
      <c r="BK40" s="6"/>
      <c r="BL40" s="6"/>
    </row>
    <row r="41" spans="1:79" ht="15.95" customHeight="1">
      <c r="A41" s="69" t="s">
        <v>28</v>
      </c>
      <c r="B41" s="69"/>
      <c r="C41" s="69"/>
      <c r="D41" s="80" t="s">
        <v>26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2"/>
      <c r="AC41" s="69" t="s">
        <v>29</v>
      </c>
      <c r="AD41" s="69"/>
      <c r="AE41" s="69"/>
      <c r="AF41" s="69"/>
      <c r="AG41" s="69"/>
      <c r="AH41" s="69"/>
      <c r="AI41" s="69"/>
      <c r="AJ41" s="69"/>
      <c r="AK41" s="69" t="s">
        <v>30</v>
      </c>
      <c r="AL41" s="69"/>
      <c r="AM41" s="69"/>
      <c r="AN41" s="69"/>
      <c r="AO41" s="69"/>
      <c r="AP41" s="69"/>
      <c r="AQ41" s="69"/>
      <c r="AR41" s="69"/>
      <c r="AS41" s="69" t="s">
        <v>27</v>
      </c>
      <c r="AT41" s="69"/>
      <c r="AU41" s="69"/>
      <c r="AV41" s="69"/>
      <c r="AW41" s="69"/>
      <c r="AX41" s="69"/>
      <c r="AY41" s="69"/>
      <c r="AZ41" s="69"/>
      <c r="BA41" s="18"/>
      <c r="BB41" s="18"/>
      <c r="BC41" s="18"/>
      <c r="BD41" s="18"/>
      <c r="BE41" s="18"/>
      <c r="BF41" s="18"/>
      <c r="BG41" s="18"/>
      <c r="BH41" s="18"/>
    </row>
    <row r="42" spans="1:79" ht="6.75" customHeight="1">
      <c r="A42" s="69"/>
      <c r="B42" s="69"/>
      <c r="C42" s="69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5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18"/>
      <c r="BB42" s="18"/>
      <c r="BC42" s="18"/>
      <c r="BD42" s="18"/>
      <c r="BE42" s="18"/>
      <c r="BF42" s="18"/>
      <c r="BG42" s="18"/>
      <c r="BH42" s="18"/>
    </row>
    <row r="43" spans="1:79" ht="15.75">
      <c r="A43" s="69">
        <v>1</v>
      </c>
      <c r="B43" s="69"/>
      <c r="C43" s="69"/>
      <c r="D43" s="70">
        <v>2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2"/>
      <c r="AC43" s="69">
        <v>3</v>
      </c>
      <c r="AD43" s="69"/>
      <c r="AE43" s="69"/>
      <c r="AF43" s="69"/>
      <c r="AG43" s="69"/>
      <c r="AH43" s="69"/>
      <c r="AI43" s="69"/>
      <c r="AJ43" s="69"/>
      <c r="AK43" s="69">
        <v>4</v>
      </c>
      <c r="AL43" s="69"/>
      <c r="AM43" s="69"/>
      <c r="AN43" s="69"/>
      <c r="AO43" s="69"/>
      <c r="AP43" s="69"/>
      <c r="AQ43" s="69"/>
      <c r="AR43" s="69"/>
      <c r="AS43" s="69">
        <v>5</v>
      </c>
      <c r="AT43" s="69"/>
      <c r="AU43" s="69"/>
      <c r="AV43" s="69"/>
      <c r="AW43" s="69"/>
      <c r="AX43" s="69"/>
      <c r="AY43" s="69"/>
      <c r="AZ43" s="69"/>
      <c r="BA43" s="18"/>
      <c r="BB43" s="18"/>
      <c r="BC43" s="18"/>
      <c r="BD43" s="18"/>
      <c r="BE43" s="18"/>
      <c r="BF43" s="18"/>
      <c r="BG43" s="18"/>
      <c r="BH43" s="18"/>
    </row>
    <row r="44" spans="1:79" s="4" customFormat="1" ht="12.75" hidden="1" customHeight="1">
      <c r="A44" s="79" t="s">
        <v>6</v>
      </c>
      <c r="B44" s="79"/>
      <c r="C44" s="79"/>
      <c r="D44" s="130" t="s">
        <v>7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2"/>
      <c r="AC44" s="119" t="s">
        <v>8</v>
      </c>
      <c r="AD44" s="119"/>
      <c r="AE44" s="119"/>
      <c r="AF44" s="119"/>
      <c r="AG44" s="119"/>
      <c r="AH44" s="119"/>
      <c r="AI44" s="119"/>
      <c r="AJ44" s="119"/>
      <c r="AK44" s="119" t="s">
        <v>9</v>
      </c>
      <c r="AL44" s="119"/>
      <c r="AM44" s="119"/>
      <c r="AN44" s="119"/>
      <c r="AO44" s="119"/>
      <c r="AP44" s="119"/>
      <c r="AQ44" s="119"/>
      <c r="AR44" s="119"/>
      <c r="AS44" s="128" t="s">
        <v>10</v>
      </c>
      <c r="AT44" s="119"/>
      <c r="AU44" s="119"/>
      <c r="AV44" s="119"/>
      <c r="AW44" s="119"/>
      <c r="AX44" s="119"/>
      <c r="AY44" s="119"/>
      <c r="AZ44" s="119"/>
      <c r="BA44" s="19"/>
      <c r="BB44" s="20"/>
      <c r="BC44" s="20"/>
      <c r="BD44" s="20"/>
      <c r="BE44" s="20"/>
      <c r="BF44" s="20"/>
      <c r="BG44" s="20"/>
      <c r="BH44" s="20"/>
      <c r="CA44" s="4" t="s">
        <v>13</v>
      </c>
    </row>
    <row r="45" spans="1:79" ht="12.75" customHeight="1">
      <c r="A45" s="79">
        <v>1</v>
      </c>
      <c r="B45" s="79"/>
      <c r="C45" s="79"/>
      <c r="D45" s="139" t="s">
        <v>381</v>
      </c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1"/>
      <c r="AC45" s="122">
        <v>2495630</v>
      </c>
      <c r="AD45" s="122"/>
      <c r="AE45" s="122"/>
      <c r="AF45" s="122"/>
      <c r="AG45" s="122"/>
      <c r="AH45" s="122"/>
      <c r="AI45" s="122"/>
      <c r="AJ45" s="122"/>
      <c r="AK45" s="122">
        <v>0</v>
      </c>
      <c r="AL45" s="122"/>
      <c r="AM45" s="122"/>
      <c r="AN45" s="122"/>
      <c r="AO45" s="122"/>
      <c r="AP45" s="122"/>
      <c r="AQ45" s="122"/>
      <c r="AR45" s="122"/>
      <c r="AS45" s="122">
        <f t="shared" ref="AS45:AS53" si="0">AC45+AK45</f>
        <v>2495630</v>
      </c>
      <c r="AT45" s="122"/>
      <c r="AU45" s="122"/>
      <c r="AV45" s="122"/>
      <c r="AW45" s="122"/>
      <c r="AX45" s="122"/>
      <c r="AY45" s="122"/>
      <c r="AZ45" s="122"/>
      <c r="BA45" s="21"/>
      <c r="BB45" s="21"/>
      <c r="BC45" s="21"/>
      <c r="BD45" s="21"/>
      <c r="BE45" s="21"/>
      <c r="BF45" s="21"/>
      <c r="BG45" s="21"/>
      <c r="BH45" s="21"/>
      <c r="CA45" s="1" t="s">
        <v>14</v>
      </c>
    </row>
    <row r="46" spans="1:79" ht="12.75" customHeight="1">
      <c r="A46" s="79">
        <v>2</v>
      </c>
      <c r="B46" s="79"/>
      <c r="C46" s="79"/>
      <c r="D46" s="139" t="s">
        <v>346</v>
      </c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1"/>
      <c r="AC46" s="122">
        <v>548985</v>
      </c>
      <c r="AD46" s="122"/>
      <c r="AE46" s="122"/>
      <c r="AF46" s="122"/>
      <c r="AG46" s="122"/>
      <c r="AH46" s="122"/>
      <c r="AI46" s="122"/>
      <c r="AJ46" s="122"/>
      <c r="AK46" s="122">
        <v>0</v>
      </c>
      <c r="AL46" s="122"/>
      <c r="AM46" s="122"/>
      <c r="AN46" s="122"/>
      <c r="AO46" s="122"/>
      <c r="AP46" s="122"/>
      <c r="AQ46" s="122"/>
      <c r="AR46" s="122"/>
      <c r="AS46" s="122">
        <f t="shared" si="0"/>
        <v>548985</v>
      </c>
      <c r="AT46" s="122"/>
      <c r="AU46" s="122"/>
      <c r="AV46" s="122"/>
      <c r="AW46" s="122"/>
      <c r="AX46" s="122"/>
      <c r="AY46" s="122"/>
      <c r="AZ46" s="122"/>
      <c r="BA46" s="21"/>
      <c r="BB46" s="21"/>
      <c r="BC46" s="21"/>
      <c r="BD46" s="21"/>
      <c r="BE46" s="21"/>
      <c r="BF46" s="21"/>
      <c r="BG46" s="21"/>
      <c r="BH46" s="21"/>
    </row>
    <row r="47" spans="1:79" ht="12.75" customHeight="1">
      <c r="A47" s="79">
        <v>3</v>
      </c>
      <c r="B47" s="79"/>
      <c r="C47" s="79"/>
      <c r="D47" s="139" t="s">
        <v>347</v>
      </c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1"/>
      <c r="AC47" s="122">
        <v>259928</v>
      </c>
      <c r="AD47" s="122"/>
      <c r="AE47" s="122"/>
      <c r="AF47" s="122"/>
      <c r="AG47" s="122"/>
      <c r="AH47" s="122"/>
      <c r="AI47" s="122"/>
      <c r="AJ47" s="122"/>
      <c r="AK47" s="122">
        <v>0</v>
      </c>
      <c r="AL47" s="122"/>
      <c r="AM47" s="122"/>
      <c r="AN47" s="122"/>
      <c r="AO47" s="122"/>
      <c r="AP47" s="122"/>
      <c r="AQ47" s="122"/>
      <c r="AR47" s="122"/>
      <c r="AS47" s="122">
        <f t="shared" si="0"/>
        <v>259928</v>
      </c>
      <c r="AT47" s="122"/>
      <c r="AU47" s="122"/>
      <c r="AV47" s="122"/>
      <c r="AW47" s="122"/>
      <c r="AX47" s="122"/>
      <c r="AY47" s="122"/>
      <c r="AZ47" s="122"/>
      <c r="BA47" s="21"/>
      <c r="BB47" s="21"/>
      <c r="BC47" s="21"/>
      <c r="BD47" s="21"/>
      <c r="BE47" s="21"/>
      <c r="BF47" s="21"/>
      <c r="BG47" s="21"/>
      <c r="BH47" s="21"/>
    </row>
    <row r="48" spans="1:79" ht="12.75" customHeight="1">
      <c r="A48" s="79">
        <v>4</v>
      </c>
      <c r="B48" s="79"/>
      <c r="C48" s="79"/>
      <c r="D48" s="139" t="s">
        <v>382</v>
      </c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1"/>
      <c r="AC48" s="122">
        <v>26600</v>
      </c>
      <c r="AD48" s="122"/>
      <c r="AE48" s="122"/>
      <c r="AF48" s="122"/>
      <c r="AG48" s="122"/>
      <c r="AH48" s="122"/>
      <c r="AI48" s="122"/>
      <c r="AJ48" s="122"/>
      <c r="AK48" s="122">
        <v>0</v>
      </c>
      <c r="AL48" s="122"/>
      <c r="AM48" s="122"/>
      <c r="AN48" s="122"/>
      <c r="AO48" s="122"/>
      <c r="AP48" s="122"/>
      <c r="AQ48" s="122"/>
      <c r="AR48" s="122"/>
      <c r="AS48" s="122">
        <f t="shared" si="0"/>
        <v>26600</v>
      </c>
      <c r="AT48" s="122"/>
      <c r="AU48" s="122"/>
      <c r="AV48" s="122"/>
      <c r="AW48" s="122"/>
      <c r="AX48" s="122"/>
      <c r="AY48" s="122"/>
      <c r="AZ48" s="122"/>
      <c r="BA48" s="21"/>
      <c r="BB48" s="21"/>
      <c r="BC48" s="21"/>
      <c r="BD48" s="21"/>
      <c r="BE48" s="21"/>
      <c r="BF48" s="21"/>
      <c r="BG48" s="21"/>
      <c r="BH48" s="21"/>
    </row>
    <row r="49" spans="1:79" ht="12.75" customHeight="1">
      <c r="A49" s="79">
        <v>5</v>
      </c>
      <c r="B49" s="79"/>
      <c r="C49" s="79"/>
      <c r="D49" s="139" t="s">
        <v>383</v>
      </c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1"/>
      <c r="AC49" s="122">
        <v>291851</v>
      </c>
      <c r="AD49" s="122"/>
      <c r="AE49" s="122"/>
      <c r="AF49" s="122"/>
      <c r="AG49" s="122"/>
      <c r="AH49" s="122"/>
      <c r="AI49" s="122"/>
      <c r="AJ49" s="122"/>
      <c r="AK49" s="122">
        <v>150000</v>
      </c>
      <c r="AL49" s="122"/>
      <c r="AM49" s="122"/>
      <c r="AN49" s="122"/>
      <c r="AO49" s="122"/>
      <c r="AP49" s="122"/>
      <c r="AQ49" s="122"/>
      <c r="AR49" s="122"/>
      <c r="AS49" s="122">
        <f t="shared" si="0"/>
        <v>441851</v>
      </c>
      <c r="AT49" s="122"/>
      <c r="AU49" s="122"/>
      <c r="AV49" s="122"/>
      <c r="AW49" s="122"/>
      <c r="AX49" s="122"/>
      <c r="AY49" s="122"/>
      <c r="AZ49" s="122"/>
      <c r="BA49" s="21"/>
      <c r="BB49" s="21"/>
      <c r="BC49" s="21"/>
      <c r="BD49" s="21"/>
      <c r="BE49" s="21"/>
      <c r="BF49" s="21"/>
      <c r="BG49" s="21"/>
      <c r="BH49" s="21"/>
    </row>
    <row r="50" spans="1:79">
      <c r="A50" s="79">
        <v>6</v>
      </c>
      <c r="B50" s="79"/>
      <c r="C50" s="79"/>
      <c r="D50" s="139" t="s">
        <v>348</v>
      </c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1"/>
      <c r="AC50" s="122">
        <v>212000</v>
      </c>
      <c r="AD50" s="122"/>
      <c r="AE50" s="122"/>
      <c r="AF50" s="122"/>
      <c r="AG50" s="122"/>
      <c r="AH50" s="122"/>
      <c r="AI50" s="122"/>
      <c r="AJ50" s="122"/>
      <c r="AK50" s="122">
        <v>0</v>
      </c>
      <c r="AL50" s="122"/>
      <c r="AM50" s="122"/>
      <c r="AN50" s="122"/>
      <c r="AO50" s="122"/>
      <c r="AP50" s="122"/>
      <c r="AQ50" s="122"/>
      <c r="AR50" s="122"/>
      <c r="AS50" s="122">
        <f t="shared" si="0"/>
        <v>212000</v>
      </c>
      <c r="AT50" s="122"/>
      <c r="AU50" s="122"/>
      <c r="AV50" s="122"/>
      <c r="AW50" s="122"/>
      <c r="AX50" s="122"/>
      <c r="AY50" s="122"/>
      <c r="AZ50" s="122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130">
        <v>8</v>
      </c>
      <c r="B51" s="131"/>
      <c r="C51" s="132"/>
      <c r="D51" s="139" t="s">
        <v>384</v>
      </c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60"/>
      <c r="AC51" s="161">
        <v>2000</v>
      </c>
      <c r="AD51" s="162"/>
      <c r="AE51" s="162"/>
      <c r="AF51" s="162"/>
      <c r="AG51" s="162"/>
      <c r="AH51" s="162"/>
      <c r="AI51" s="162"/>
      <c r="AJ51" s="163"/>
      <c r="AK51" s="161">
        <v>0</v>
      </c>
      <c r="AL51" s="162"/>
      <c r="AM51" s="162"/>
      <c r="AN51" s="162"/>
      <c r="AO51" s="162"/>
      <c r="AP51" s="162"/>
      <c r="AQ51" s="162"/>
      <c r="AR51" s="163"/>
      <c r="AS51" s="161">
        <f t="shared" si="0"/>
        <v>2000</v>
      </c>
      <c r="AT51" s="162"/>
      <c r="AU51" s="162"/>
      <c r="AV51" s="162"/>
      <c r="AW51" s="162"/>
      <c r="AX51" s="162"/>
      <c r="AY51" s="162"/>
      <c r="AZ51" s="16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79">
        <v>9</v>
      </c>
      <c r="B52" s="79"/>
      <c r="C52" s="79"/>
      <c r="D52" s="139" t="s">
        <v>350</v>
      </c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1"/>
      <c r="AC52" s="122">
        <v>430751</v>
      </c>
      <c r="AD52" s="122"/>
      <c r="AE52" s="122"/>
      <c r="AF52" s="122"/>
      <c r="AG52" s="122"/>
      <c r="AH52" s="122"/>
      <c r="AI52" s="122"/>
      <c r="AJ52" s="122"/>
      <c r="AK52" s="122">
        <v>0</v>
      </c>
      <c r="AL52" s="122"/>
      <c r="AM52" s="122"/>
      <c r="AN52" s="122"/>
      <c r="AO52" s="122"/>
      <c r="AP52" s="122"/>
      <c r="AQ52" s="122"/>
      <c r="AR52" s="122"/>
      <c r="AS52" s="122">
        <f t="shared" si="0"/>
        <v>430751</v>
      </c>
      <c r="AT52" s="122"/>
      <c r="AU52" s="122"/>
      <c r="AV52" s="122"/>
      <c r="AW52" s="122"/>
      <c r="AX52" s="122"/>
      <c r="AY52" s="122"/>
      <c r="AZ52" s="122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130">
        <v>10</v>
      </c>
      <c r="B53" s="131"/>
      <c r="C53" s="132"/>
      <c r="D53" s="139" t="s">
        <v>385</v>
      </c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60"/>
      <c r="AC53" s="161">
        <v>10200</v>
      </c>
      <c r="AD53" s="162"/>
      <c r="AE53" s="162"/>
      <c r="AF53" s="162"/>
      <c r="AG53" s="162"/>
      <c r="AH53" s="162"/>
      <c r="AI53" s="162"/>
      <c r="AJ53" s="163"/>
      <c r="AK53" s="161">
        <v>0</v>
      </c>
      <c r="AL53" s="162"/>
      <c r="AM53" s="162"/>
      <c r="AN53" s="162"/>
      <c r="AO53" s="162"/>
      <c r="AP53" s="162"/>
      <c r="AQ53" s="162"/>
      <c r="AR53" s="163"/>
      <c r="AS53" s="161">
        <f t="shared" si="0"/>
        <v>10200</v>
      </c>
      <c r="AT53" s="162"/>
      <c r="AU53" s="162"/>
      <c r="AV53" s="162"/>
      <c r="AW53" s="162"/>
      <c r="AX53" s="162"/>
      <c r="AY53" s="162"/>
      <c r="AZ53" s="16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130">
        <v>11</v>
      </c>
      <c r="B54" s="131"/>
      <c r="C54" s="132"/>
      <c r="D54" s="139" t="s">
        <v>386</v>
      </c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60"/>
      <c r="AC54" s="161">
        <v>630</v>
      </c>
      <c r="AD54" s="162"/>
      <c r="AE54" s="162"/>
      <c r="AF54" s="162"/>
      <c r="AG54" s="162"/>
      <c r="AH54" s="162"/>
      <c r="AI54" s="162"/>
      <c r="AJ54" s="163"/>
      <c r="AK54" s="161">
        <v>0</v>
      </c>
      <c r="AL54" s="162"/>
      <c r="AM54" s="162"/>
      <c r="AN54" s="162"/>
      <c r="AO54" s="162"/>
      <c r="AP54" s="162"/>
      <c r="AQ54" s="162"/>
      <c r="AR54" s="163"/>
      <c r="AS54" s="161">
        <f>AC54</f>
        <v>630</v>
      </c>
      <c r="AT54" s="162"/>
      <c r="AU54" s="162"/>
      <c r="AV54" s="162"/>
      <c r="AW54" s="162"/>
      <c r="AX54" s="162"/>
      <c r="AY54" s="162"/>
      <c r="AZ54" s="163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130">
        <v>12</v>
      </c>
      <c r="B55" s="131"/>
      <c r="C55" s="132"/>
      <c r="D55" s="139" t="s">
        <v>387</v>
      </c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1"/>
      <c r="AC55" s="161">
        <v>0</v>
      </c>
      <c r="AD55" s="162"/>
      <c r="AE55" s="162"/>
      <c r="AF55" s="162"/>
      <c r="AG55" s="162"/>
      <c r="AH55" s="162"/>
      <c r="AI55" s="162"/>
      <c r="AJ55" s="163"/>
      <c r="AK55" s="161">
        <v>0</v>
      </c>
      <c r="AL55" s="162"/>
      <c r="AM55" s="162"/>
      <c r="AN55" s="162"/>
      <c r="AO55" s="162"/>
      <c r="AP55" s="162"/>
      <c r="AQ55" s="162"/>
      <c r="AR55" s="163"/>
      <c r="AS55" s="161">
        <f>AK55</f>
        <v>0</v>
      </c>
      <c r="AT55" s="162"/>
      <c r="AU55" s="162"/>
      <c r="AV55" s="162"/>
      <c r="AW55" s="162"/>
      <c r="AX55" s="162"/>
      <c r="AY55" s="162"/>
      <c r="AZ55" s="16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88"/>
      <c r="B56" s="88"/>
      <c r="C56" s="88"/>
      <c r="D56" s="143" t="s">
        <v>66</v>
      </c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5"/>
      <c r="AC56" s="86">
        <f>AC45+AC46+AC47+AC48+AC49+AC50+AC51+AC52+AC53+AC55+AC54</f>
        <v>4278575</v>
      </c>
      <c r="AD56" s="86"/>
      <c r="AE56" s="86"/>
      <c r="AF56" s="86"/>
      <c r="AG56" s="86"/>
      <c r="AH56" s="86"/>
      <c r="AI56" s="86"/>
      <c r="AJ56" s="86"/>
      <c r="AK56" s="86">
        <f>AK49+AK55</f>
        <v>150000</v>
      </c>
      <c r="AL56" s="86"/>
      <c r="AM56" s="86"/>
      <c r="AN56" s="86"/>
      <c r="AO56" s="86"/>
      <c r="AP56" s="86"/>
      <c r="AQ56" s="86"/>
      <c r="AR56" s="86"/>
      <c r="AS56" s="86">
        <f>AC56+AK56</f>
        <v>4428575</v>
      </c>
      <c r="AT56" s="86"/>
      <c r="AU56" s="86"/>
      <c r="AV56" s="86"/>
      <c r="AW56" s="86"/>
      <c r="AX56" s="86"/>
      <c r="AY56" s="86"/>
      <c r="AZ56" s="86"/>
      <c r="BA56" s="42"/>
      <c r="BB56" s="42"/>
      <c r="BC56" s="42"/>
      <c r="BD56" s="42"/>
      <c r="BE56" s="42"/>
      <c r="BF56" s="42"/>
      <c r="BG56" s="42"/>
      <c r="BH56" s="42"/>
    </row>
    <row r="57" spans="1:79" ht="15.75" customHeight="1">
      <c r="A57" s="95" t="s">
        <v>42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</row>
    <row r="58" spans="1:79" ht="15" customHeight="1">
      <c r="A58" s="113" t="s">
        <v>123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69" t="s">
        <v>28</v>
      </c>
      <c r="B59" s="69"/>
      <c r="C59" s="69"/>
      <c r="D59" s="80" t="s">
        <v>34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69" t="s">
        <v>29</v>
      </c>
      <c r="AC59" s="69"/>
      <c r="AD59" s="69"/>
      <c r="AE59" s="69"/>
      <c r="AF59" s="69"/>
      <c r="AG59" s="69"/>
      <c r="AH59" s="69"/>
      <c r="AI59" s="69"/>
      <c r="AJ59" s="69" t="s">
        <v>30</v>
      </c>
      <c r="AK59" s="69"/>
      <c r="AL59" s="69"/>
      <c r="AM59" s="69"/>
      <c r="AN59" s="69"/>
      <c r="AO59" s="69"/>
      <c r="AP59" s="69"/>
      <c r="AQ59" s="69"/>
      <c r="AR59" s="69" t="s">
        <v>27</v>
      </c>
      <c r="AS59" s="69"/>
      <c r="AT59" s="69"/>
      <c r="AU59" s="69"/>
      <c r="AV59" s="69"/>
      <c r="AW59" s="69"/>
      <c r="AX59" s="69"/>
      <c r="AY59" s="69"/>
    </row>
    <row r="60" spans="1:79" ht="16.5" customHeight="1">
      <c r="A60" s="69"/>
      <c r="B60" s="69"/>
      <c r="C60" s="69"/>
      <c r="D60" s="83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5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</row>
    <row r="61" spans="1:79" ht="15.75" customHeight="1">
      <c r="A61" s="69">
        <v>1</v>
      </c>
      <c r="B61" s="69"/>
      <c r="C61" s="69"/>
      <c r="D61" s="70">
        <v>2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2"/>
      <c r="AB61" s="69">
        <v>3</v>
      </c>
      <c r="AC61" s="69"/>
      <c r="AD61" s="69"/>
      <c r="AE61" s="69"/>
      <c r="AF61" s="69"/>
      <c r="AG61" s="69"/>
      <c r="AH61" s="69"/>
      <c r="AI61" s="69"/>
      <c r="AJ61" s="69">
        <v>4</v>
      </c>
      <c r="AK61" s="69"/>
      <c r="AL61" s="69"/>
      <c r="AM61" s="69"/>
      <c r="AN61" s="69"/>
      <c r="AO61" s="69"/>
      <c r="AP61" s="69"/>
      <c r="AQ61" s="69"/>
      <c r="AR61" s="69">
        <v>5</v>
      </c>
      <c r="AS61" s="69"/>
      <c r="AT61" s="69"/>
      <c r="AU61" s="69"/>
      <c r="AV61" s="69"/>
      <c r="AW61" s="69"/>
      <c r="AX61" s="69"/>
      <c r="AY61" s="69"/>
    </row>
    <row r="62" spans="1:79" ht="12.75" hidden="1" customHeight="1">
      <c r="A62" s="79" t="s">
        <v>6</v>
      </c>
      <c r="B62" s="79"/>
      <c r="C62" s="79"/>
      <c r="D62" s="114" t="s">
        <v>7</v>
      </c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6"/>
      <c r="AB62" s="119" t="s">
        <v>8</v>
      </c>
      <c r="AC62" s="119"/>
      <c r="AD62" s="119"/>
      <c r="AE62" s="119"/>
      <c r="AF62" s="119"/>
      <c r="AG62" s="119"/>
      <c r="AH62" s="119"/>
      <c r="AI62" s="119"/>
      <c r="AJ62" s="119" t="s">
        <v>9</v>
      </c>
      <c r="AK62" s="119"/>
      <c r="AL62" s="119"/>
      <c r="AM62" s="119"/>
      <c r="AN62" s="119"/>
      <c r="AO62" s="119"/>
      <c r="AP62" s="119"/>
      <c r="AQ62" s="119"/>
      <c r="AR62" s="119" t="s">
        <v>10</v>
      </c>
      <c r="AS62" s="119"/>
      <c r="AT62" s="119"/>
      <c r="AU62" s="119"/>
      <c r="AV62" s="119"/>
      <c r="AW62" s="119"/>
      <c r="AX62" s="119"/>
      <c r="AY62" s="119"/>
      <c r="CA62" s="1" t="s">
        <v>15</v>
      </c>
    </row>
    <row r="63" spans="1:79" s="4" customFormat="1" ht="12.75" customHeight="1">
      <c r="A63" s="88"/>
      <c r="B63" s="88"/>
      <c r="C63" s="88"/>
      <c r="D63" s="147" t="s">
        <v>27</v>
      </c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8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>
        <f>AB63+AJ63</f>
        <v>0</v>
      </c>
      <c r="AS63" s="86"/>
      <c r="AT63" s="86"/>
      <c r="AU63" s="86"/>
      <c r="AV63" s="86"/>
      <c r="AW63" s="86"/>
      <c r="AX63" s="86"/>
      <c r="AY63" s="86"/>
      <c r="CA63" s="4" t="s">
        <v>16</v>
      </c>
    </row>
    <row r="64" spans="1:79" ht="15.75" customHeight="1">
      <c r="A64" s="100" t="s">
        <v>43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</row>
    <row r="65" spans="1:79" ht="30.75" customHeight="1">
      <c r="A65" s="69" t="s">
        <v>28</v>
      </c>
      <c r="B65" s="69"/>
      <c r="C65" s="69"/>
      <c r="D65" s="69"/>
      <c r="E65" s="69"/>
      <c r="F65" s="69"/>
      <c r="G65" s="70" t="s">
        <v>44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69" t="s">
        <v>2</v>
      </c>
      <c r="AA65" s="69"/>
      <c r="AB65" s="69"/>
      <c r="AC65" s="69"/>
      <c r="AD65" s="69"/>
      <c r="AE65" s="69" t="s">
        <v>1</v>
      </c>
      <c r="AF65" s="69"/>
      <c r="AG65" s="69"/>
      <c r="AH65" s="69"/>
      <c r="AI65" s="69"/>
      <c r="AJ65" s="69"/>
      <c r="AK65" s="69"/>
      <c r="AL65" s="69"/>
      <c r="AM65" s="69"/>
      <c r="AN65" s="69"/>
      <c r="AO65" s="70" t="s">
        <v>29</v>
      </c>
      <c r="AP65" s="71"/>
      <c r="AQ65" s="71"/>
      <c r="AR65" s="71"/>
      <c r="AS65" s="71"/>
      <c r="AT65" s="71"/>
      <c r="AU65" s="71"/>
      <c r="AV65" s="72"/>
      <c r="AW65" s="70" t="s">
        <v>30</v>
      </c>
      <c r="AX65" s="71"/>
      <c r="AY65" s="71"/>
      <c r="AZ65" s="71"/>
      <c r="BA65" s="71"/>
      <c r="BB65" s="71"/>
      <c r="BC65" s="71"/>
      <c r="BD65" s="72"/>
      <c r="BE65" s="70" t="s">
        <v>27</v>
      </c>
      <c r="BF65" s="71"/>
      <c r="BG65" s="71"/>
      <c r="BH65" s="71"/>
      <c r="BI65" s="71"/>
      <c r="BJ65" s="71"/>
      <c r="BK65" s="71"/>
      <c r="BL65" s="72"/>
    </row>
    <row r="66" spans="1:79" ht="15.75" customHeight="1">
      <c r="A66" s="69">
        <v>1</v>
      </c>
      <c r="B66" s="69"/>
      <c r="C66" s="69"/>
      <c r="D66" s="69"/>
      <c r="E66" s="69"/>
      <c r="F66" s="69"/>
      <c r="G66" s="70">
        <v>2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69">
        <v>3</v>
      </c>
      <c r="AA66" s="69"/>
      <c r="AB66" s="69"/>
      <c r="AC66" s="69"/>
      <c r="AD66" s="69"/>
      <c r="AE66" s="69">
        <v>4</v>
      </c>
      <c r="AF66" s="69"/>
      <c r="AG66" s="69"/>
      <c r="AH66" s="69"/>
      <c r="AI66" s="69"/>
      <c r="AJ66" s="69"/>
      <c r="AK66" s="69"/>
      <c r="AL66" s="69"/>
      <c r="AM66" s="69"/>
      <c r="AN66" s="69"/>
      <c r="AO66" s="69">
        <v>5</v>
      </c>
      <c r="AP66" s="69"/>
      <c r="AQ66" s="69"/>
      <c r="AR66" s="69"/>
      <c r="AS66" s="69"/>
      <c r="AT66" s="69"/>
      <c r="AU66" s="69"/>
      <c r="AV66" s="69"/>
      <c r="AW66" s="69">
        <v>6</v>
      </c>
      <c r="AX66" s="69"/>
      <c r="AY66" s="69"/>
      <c r="AZ66" s="69"/>
      <c r="BA66" s="69"/>
      <c r="BB66" s="69"/>
      <c r="BC66" s="69"/>
      <c r="BD66" s="69"/>
      <c r="BE66" s="69">
        <v>7</v>
      </c>
      <c r="BF66" s="69"/>
      <c r="BG66" s="69"/>
      <c r="BH66" s="69"/>
      <c r="BI66" s="69"/>
      <c r="BJ66" s="69"/>
      <c r="BK66" s="69"/>
      <c r="BL66" s="69"/>
    </row>
    <row r="67" spans="1:79" ht="12.75" hidden="1" customHeight="1">
      <c r="A67" s="79" t="s">
        <v>33</v>
      </c>
      <c r="B67" s="79"/>
      <c r="C67" s="79"/>
      <c r="D67" s="79"/>
      <c r="E67" s="79"/>
      <c r="F67" s="79"/>
      <c r="G67" s="114" t="s">
        <v>7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79" t="s">
        <v>19</v>
      </c>
      <c r="AA67" s="79"/>
      <c r="AB67" s="79"/>
      <c r="AC67" s="79"/>
      <c r="AD67" s="79"/>
      <c r="AE67" s="129" t="s">
        <v>32</v>
      </c>
      <c r="AF67" s="129"/>
      <c r="AG67" s="129"/>
      <c r="AH67" s="129"/>
      <c r="AI67" s="129"/>
      <c r="AJ67" s="129"/>
      <c r="AK67" s="129"/>
      <c r="AL67" s="129"/>
      <c r="AM67" s="129"/>
      <c r="AN67" s="114"/>
      <c r="AO67" s="119" t="s">
        <v>8</v>
      </c>
      <c r="AP67" s="119"/>
      <c r="AQ67" s="119"/>
      <c r="AR67" s="119"/>
      <c r="AS67" s="119"/>
      <c r="AT67" s="119"/>
      <c r="AU67" s="119"/>
      <c r="AV67" s="119"/>
      <c r="AW67" s="119" t="s">
        <v>31</v>
      </c>
      <c r="AX67" s="119"/>
      <c r="AY67" s="119"/>
      <c r="AZ67" s="119"/>
      <c r="BA67" s="119"/>
      <c r="BB67" s="119"/>
      <c r="BC67" s="119"/>
      <c r="BD67" s="119"/>
      <c r="BE67" s="119" t="s">
        <v>10</v>
      </c>
      <c r="BF67" s="119"/>
      <c r="BG67" s="119"/>
      <c r="BH67" s="119"/>
      <c r="BI67" s="119"/>
      <c r="BJ67" s="119"/>
      <c r="BK67" s="119"/>
      <c r="BL67" s="119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0" t="s">
        <v>354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89"/>
      <c r="AA68" s="89"/>
      <c r="AB68" s="89"/>
      <c r="AC68" s="89"/>
      <c r="AD68" s="89"/>
      <c r="AE68" s="146"/>
      <c r="AF68" s="146"/>
      <c r="AG68" s="146"/>
      <c r="AH68" s="146"/>
      <c r="AI68" s="146"/>
      <c r="AJ68" s="146"/>
      <c r="AK68" s="146"/>
      <c r="AL68" s="146"/>
      <c r="AM68" s="146"/>
      <c r="AN68" s="147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CA68" s="4" t="s">
        <v>18</v>
      </c>
    </row>
    <row r="69" spans="1:79" ht="12.75" customHeight="1">
      <c r="A69" s="79">
        <v>1</v>
      </c>
      <c r="B69" s="79"/>
      <c r="C69" s="79"/>
      <c r="D69" s="79"/>
      <c r="E69" s="79"/>
      <c r="F69" s="79"/>
      <c r="G69" s="142" t="s">
        <v>388</v>
      </c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6"/>
      <c r="Z69" s="128" t="s">
        <v>75</v>
      </c>
      <c r="AA69" s="128"/>
      <c r="AB69" s="128"/>
      <c r="AC69" s="128"/>
      <c r="AD69" s="128"/>
      <c r="AE69" s="139" t="s">
        <v>356</v>
      </c>
      <c r="AF69" s="140"/>
      <c r="AG69" s="140"/>
      <c r="AH69" s="140"/>
      <c r="AI69" s="140"/>
      <c r="AJ69" s="140"/>
      <c r="AK69" s="140"/>
      <c r="AL69" s="140"/>
      <c r="AM69" s="140"/>
      <c r="AN69" s="141"/>
      <c r="AO69" s="177">
        <f>AC56</f>
        <v>4278575</v>
      </c>
      <c r="AP69" s="177"/>
      <c r="AQ69" s="177"/>
      <c r="AR69" s="177"/>
      <c r="AS69" s="177"/>
      <c r="AT69" s="177"/>
      <c r="AU69" s="177"/>
      <c r="AV69" s="177"/>
      <c r="AW69" s="122">
        <v>150000</v>
      </c>
      <c r="AX69" s="122"/>
      <c r="AY69" s="122"/>
      <c r="AZ69" s="122"/>
      <c r="BA69" s="122"/>
      <c r="BB69" s="122"/>
      <c r="BC69" s="122"/>
      <c r="BD69" s="122"/>
      <c r="BE69" s="122">
        <f t="shared" ref="BE69:BE80" si="1">AO69+AW69</f>
        <v>4428575</v>
      </c>
      <c r="BF69" s="122"/>
      <c r="BG69" s="122"/>
      <c r="BH69" s="122"/>
      <c r="BI69" s="122"/>
      <c r="BJ69" s="122"/>
      <c r="BK69" s="122"/>
      <c r="BL69" s="122"/>
    </row>
    <row r="70" spans="1:79" ht="13.5" customHeight="1">
      <c r="A70" s="79">
        <v>2</v>
      </c>
      <c r="B70" s="79"/>
      <c r="C70" s="79"/>
      <c r="D70" s="79"/>
      <c r="E70" s="79"/>
      <c r="F70" s="79"/>
      <c r="G70" s="139" t="s">
        <v>389</v>
      </c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1"/>
      <c r="Z70" s="128" t="s">
        <v>71</v>
      </c>
      <c r="AA70" s="128"/>
      <c r="AB70" s="128"/>
      <c r="AC70" s="128"/>
      <c r="AD70" s="128"/>
      <c r="AE70" s="139" t="s">
        <v>390</v>
      </c>
      <c r="AF70" s="140"/>
      <c r="AG70" s="140"/>
      <c r="AH70" s="140"/>
      <c r="AI70" s="140"/>
      <c r="AJ70" s="140"/>
      <c r="AK70" s="140"/>
      <c r="AL70" s="140"/>
      <c r="AM70" s="140"/>
      <c r="AN70" s="141"/>
      <c r="AO70" s="122">
        <v>11.75</v>
      </c>
      <c r="AP70" s="122"/>
      <c r="AQ70" s="122"/>
      <c r="AR70" s="122"/>
      <c r="AS70" s="122"/>
      <c r="AT70" s="122"/>
      <c r="AU70" s="122"/>
      <c r="AV70" s="122"/>
      <c r="AW70" s="122">
        <v>0</v>
      </c>
      <c r="AX70" s="122"/>
      <c r="AY70" s="122"/>
      <c r="AZ70" s="122"/>
      <c r="BA70" s="122"/>
      <c r="BB70" s="122"/>
      <c r="BC70" s="122"/>
      <c r="BD70" s="122"/>
      <c r="BE70" s="122">
        <f t="shared" si="1"/>
        <v>11.75</v>
      </c>
      <c r="BF70" s="122"/>
      <c r="BG70" s="122"/>
      <c r="BH70" s="122"/>
      <c r="BI70" s="122"/>
      <c r="BJ70" s="122"/>
      <c r="BK70" s="122"/>
      <c r="BL70" s="122"/>
    </row>
    <row r="71" spans="1:79" ht="12" customHeight="1">
      <c r="A71" s="79">
        <v>3</v>
      </c>
      <c r="B71" s="79"/>
      <c r="C71" s="79"/>
      <c r="D71" s="79"/>
      <c r="E71" s="79"/>
      <c r="F71" s="79"/>
      <c r="G71" s="139" t="s">
        <v>391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1"/>
      <c r="Z71" s="128" t="s">
        <v>71</v>
      </c>
      <c r="AA71" s="128"/>
      <c r="AB71" s="128"/>
      <c r="AC71" s="128"/>
      <c r="AD71" s="128"/>
      <c r="AE71" s="139" t="s">
        <v>390</v>
      </c>
      <c r="AF71" s="140"/>
      <c r="AG71" s="140"/>
      <c r="AH71" s="140"/>
      <c r="AI71" s="140"/>
      <c r="AJ71" s="140"/>
      <c r="AK71" s="140"/>
      <c r="AL71" s="140"/>
      <c r="AM71" s="140"/>
      <c r="AN71" s="141"/>
      <c r="AO71" s="177">
        <v>22.4</v>
      </c>
      <c r="AP71" s="177"/>
      <c r="AQ71" s="177"/>
      <c r="AR71" s="177"/>
      <c r="AS71" s="177"/>
      <c r="AT71" s="177"/>
      <c r="AU71" s="177"/>
      <c r="AV71" s="177"/>
      <c r="AW71" s="122">
        <v>0</v>
      </c>
      <c r="AX71" s="122"/>
      <c r="AY71" s="122"/>
      <c r="AZ71" s="122"/>
      <c r="BA71" s="122"/>
      <c r="BB71" s="122"/>
      <c r="BC71" s="122"/>
      <c r="BD71" s="122"/>
      <c r="BE71" s="177">
        <f t="shared" si="1"/>
        <v>22.4</v>
      </c>
      <c r="BF71" s="177"/>
      <c r="BG71" s="177"/>
      <c r="BH71" s="177"/>
      <c r="BI71" s="177"/>
      <c r="BJ71" s="177"/>
      <c r="BK71" s="177"/>
      <c r="BL71" s="177"/>
    </row>
    <row r="72" spans="1:79" ht="12.75" customHeight="1">
      <c r="A72" s="79">
        <v>4</v>
      </c>
      <c r="B72" s="79"/>
      <c r="C72" s="79"/>
      <c r="D72" s="79"/>
      <c r="E72" s="79"/>
      <c r="F72" s="79"/>
      <c r="G72" s="139" t="s">
        <v>392</v>
      </c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1"/>
      <c r="Z72" s="128" t="s">
        <v>71</v>
      </c>
      <c r="AA72" s="128"/>
      <c r="AB72" s="128"/>
      <c r="AC72" s="128"/>
      <c r="AD72" s="128"/>
      <c r="AE72" s="139" t="s">
        <v>393</v>
      </c>
      <c r="AF72" s="140"/>
      <c r="AG72" s="140"/>
      <c r="AH72" s="140"/>
      <c r="AI72" s="140"/>
      <c r="AJ72" s="140"/>
      <c r="AK72" s="140"/>
      <c r="AL72" s="140"/>
      <c r="AM72" s="140"/>
      <c r="AN72" s="141"/>
      <c r="AO72" s="154">
        <v>2</v>
      </c>
      <c r="AP72" s="154"/>
      <c r="AQ72" s="154"/>
      <c r="AR72" s="154"/>
      <c r="AS72" s="154"/>
      <c r="AT72" s="154"/>
      <c r="AU72" s="154"/>
      <c r="AV72" s="154"/>
      <c r="AW72" s="122">
        <v>0</v>
      </c>
      <c r="AX72" s="122"/>
      <c r="AY72" s="122"/>
      <c r="AZ72" s="122"/>
      <c r="BA72" s="122"/>
      <c r="BB72" s="122"/>
      <c r="BC72" s="122"/>
      <c r="BD72" s="122"/>
      <c r="BE72" s="154">
        <f t="shared" si="1"/>
        <v>2</v>
      </c>
      <c r="BF72" s="154"/>
      <c r="BG72" s="154"/>
      <c r="BH72" s="154"/>
      <c r="BI72" s="154"/>
      <c r="BJ72" s="154"/>
      <c r="BK72" s="154"/>
      <c r="BL72" s="154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43" t="s">
        <v>359</v>
      </c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5"/>
      <c r="Z73" s="89"/>
      <c r="AA73" s="89"/>
      <c r="AB73" s="89"/>
      <c r="AC73" s="89"/>
      <c r="AD73" s="89"/>
      <c r="AE73" s="143"/>
      <c r="AF73" s="144"/>
      <c r="AG73" s="144"/>
      <c r="AH73" s="144"/>
      <c r="AI73" s="144"/>
      <c r="AJ73" s="144"/>
      <c r="AK73" s="144"/>
      <c r="AL73" s="144"/>
      <c r="AM73" s="144"/>
      <c r="AN73" s="145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</row>
    <row r="74" spans="1:79" s="4" customFormat="1" ht="12.75" customHeight="1">
      <c r="A74" s="171">
        <v>1</v>
      </c>
      <c r="B74" s="172"/>
      <c r="C74" s="172"/>
      <c r="D74" s="172"/>
      <c r="E74" s="172"/>
      <c r="F74" s="173"/>
      <c r="G74" s="139" t="s">
        <v>394</v>
      </c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60"/>
      <c r="Z74" s="142" t="s">
        <v>145</v>
      </c>
      <c r="AA74" s="155"/>
      <c r="AB74" s="155"/>
      <c r="AC74" s="155"/>
      <c r="AD74" s="156"/>
      <c r="AE74" s="139" t="s">
        <v>169</v>
      </c>
      <c r="AF74" s="159"/>
      <c r="AG74" s="159"/>
      <c r="AH74" s="159"/>
      <c r="AI74" s="159"/>
      <c r="AJ74" s="159"/>
      <c r="AK74" s="159"/>
      <c r="AL74" s="159"/>
      <c r="AM74" s="159"/>
      <c r="AN74" s="160"/>
      <c r="AO74" s="174">
        <v>198</v>
      </c>
      <c r="AP74" s="175"/>
      <c r="AQ74" s="175"/>
      <c r="AR74" s="175"/>
      <c r="AS74" s="175"/>
      <c r="AT74" s="175"/>
      <c r="AU74" s="175"/>
      <c r="AV74" s="176"/>
      <c r="AW74" s="161">
        <v>0</v>
      </c>
      <c r="AX74" s="162"/>
      <c r="AY74" s="162"/>
      <c r="AZ74" s="162"/>
      <c r="BA74" s="162"/>
      <c r="BB74" s="162"/>
      <c r="BC74" s="162"/>
      <c r="BD74" s="163"/>
      <c r="BE74" s="174">
        <f>AO74</f>
        <v>198</v>
      </c>
      <c r="BF74" s="175"/>
      <c r="BG74" s="175"/>
      <c r="BH74" s="175"/>
      <c r="BI74" s="175"/>
      <c r="BJ74" s="175"/>
      <c r="BK74" s="175"/>
      <c r="BL74" s="176"/>
    </row>
    <row r="75" spans="1:79" ht="25.5" customHeight="1">
      <c r="A75" s="79">
        <v>2</v>
      </c>
      <c r="B75" s="79"/>
      <c r="C75" s="79"/>
      <c r="D75" s="79"/>
      <c r="E75" s="79"/>
      <c r="F75" s="79"/>
      <c r="G75" s="139" t="s">
        <v>395</v>
      </c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1"/>
      <c r="Z75" s="128" t="s">
        <v>145</v>
      </c>
      <c r="AA75" s="128"/>
      <c r="AB75" s="128"/>
      <c r="AC75" s="128"/>
      <c r="AD75" s="128"/>
      <c r="AE75" s="139" t="s">
        <v>396</v>
      </c>
      <c r="AF75" s="140"/>
      <c r="AG75" s="140"/>
      <c r="AH75" s="140"/>
      <c r="AI75" s="140"/>
      <c r="AJ75" s="140"/>
      <c r="AK75" s="140"/>
      <c r="AL75" s="140"/>
      <c r="AM75" s="140"/>
      <c r="AN75" s="141"/>
      <c r="AO75" s="154">
        <v>90</v>
      </c>
      <c r="AP75" s="154"/>
      <c r="AQ75" s="154"/>
      <c r="AR75" s="154"/>
      <c r="AS75" s="154"/>
      <c r="AT75" s="154"/>
      <c r="AU75" s="154"/>
      <c r="AV75" s="154"/>
      <c r="AW75" s="122">
        <v>0</v>
      </c>
      <c r="AX75" s="122"/>
      <c r="AY75" s="122"/>
      <c r="AZ75" s="122"/>
      <c r="BA75" s="122"/>
      <c r="BB75" s="122"/>
      <c r="BC75" s="122"/>
      <c r="BD75" s="122"/>
      <c r="BE75" s="154">
        <f t="shared" si="1"/>
        <v>90</v>
      </c>
      <c r="BF75" s="154"/>
      <c r="BG75" s="154"/>
      <c r="BH75" s="154"/>
      <c r="BI75" s="154"/>
      <c r="BJ75" s="154"/>
      <c r="BK75" s="154"/>
      <c r="BL75" s="154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43" t="s">
        <v>364</v>
      </c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5"/>
      <c r="Z76" s="89"/>
      <c r="AA76" s="89"/>
      <c r="AB76" s="89"/>
      <c r="AC76" s="89"/>
      <c r="AD76" s="89"/>
      <c r="AE76" s="143"/>
      <c r="AF76" s="144"/>
      <c r="AG76" s="144"/>
      <c r="AH76" s="144"/>
      <c r="AI76" s="144"/>
      <c r="AJ76" s="144"/>
      <c r="AK76" s="144"/>
      <c r="AL76" s="144"/>
      <c r="AM76" s="144"/>
      <c r="AN76" s="145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</row>
    <row r="77" spans="1:79" s="4" customFormat="1" ht="12.75" customHeight="1">
      <c r="A77" s="130">
        <v>1</v>
      </c>
      <c r="B77" s="131"/>
      <c r="C77" s="131"/>
      <c r="D77" s="131"/>
      <c r="E77" s="131"/>
      <c r="F77" s="132"/>
      <c r="G77" s="139" t="s">
        <v>397</v>
      </c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60"/>
      <c r="Z77" s="142" t="s">
        <v>75</v>
      </c>
      <c r="AA77" s="155"/>
      <c r="AB77" s="155"/>
      <c r="AC77" s="155"/>
      <c r="AD77" s="156"/>
      <c r="AE77" s="139" t="s">
        <v>96</v>
      </c>
      <c r="AF77" s="159"/>
      <c r="AG77" s="159"/>
      <c r="AH77" s="159"/>
      <c r="AI77" s="159"/>
      <c r="AJ77" s="159"/>
      <c r="AK77" s="159"/>
      <c r="AL77" s="159"/>
      <c r="AM77" s="159"/>
      <c r="AN77" s="160"/>
      <c r="AO77" s="161">
        <v>90404.54</v>
      </c>
      <c r="AP77" s="162"/>
      <c r="AQ77" s="162"/>
      <c r="AR77" s="162"/>
      <c r="AS77" s="162"/>
      <c r="AT77" s="162"/>
      <c r="AU77" s="162"/>
      <c r="AV77" s="163"/>
      <c r="AW77" s="161">
        <v>0</v>
      </c>
      <c r="AX77" s="162"/>
      <c r="AY77" s="162"/>
      <c r="AZ77" s="162"/>
      <c r="BA77" s="162"/>
      <c r="BB77" s="162"/>
      <c r="BC77" s="162"/>
      <c r="BD77" s="163"/>
      <c r="BE77" s="161">
        <f>AO77</f>
        <v>90404.54</v>
      </c>
      <c r="BF77" s="162"/>
      <c r="BG77" s="162"/>
      <c r="BH77" s="162"/>
      <c r="BI77" s="162"/>
      <c r="BJ77" s="162"/>
      <c r="BK77" s="162"/>
      <c r="BL77" s="163"/>
    </row>
    <row r="78" spans="1:79" ht="27.75" customHeight="1">
      <c r="A78" s="79">
        <v>2</v>
      </c>
      <c r="B78" s="79"/>
      <c r="C78" s="79"/>
      <c r="D78" s="79"/>
      <c r="E78" s="79"/>
      <c r="F78" s="79"/>
      <c r="G78" s="139" t="s">
        <v>398</v>
      </c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1"/>
      <c r="Z78" s="128" t="s">
        <v>75</v>
      </c>
      <c r="AA78" s="128"/>
      <c r="AB78" s="128"/>
      <c r="AC78" s="128"/>
      <c r="AD78" s="128"/>
      <c r="AE78" s="139" t="s">
        <v>96</v>
      </c>
      <c r="AF78" s="140"/>
      <c r="AG78" s="140"/>
      <c r="AH78" s="140"/>
      <c r="AI78" s="140"/>
      <c r="AJ78" s="140"/>
      <c r="AK78" s="140"/>
      <c r="AL78" s="140"/>
      <c r="AM78" s="140"/>
      <c r="AN78" s="141"/>
      <c r="AO78" s="122">
        <v>48425.52</v>
      </c>
      <c r="AP78" s="122"/>
      <c r="AQ78" s="122"/>
      <c r="AR78" s="122"/>
      <c r="AS78" s="122"/>
      <c r="AT78" s="122"/>
      <c r="AU78" s="122"/>
      <c r="AV78" s="122"/>
      <c r="AW78" s="122">
        <v>1666.67</v>
      </c>
      <c r="AX78" s="122"/>
      <c r="AY78" s="122"/>
      <c r="AZ78" s="122"/>
      <c r="BA78" s="122"/>
      <c r="BB78" s="122"/>
      <c r="BC78" s="122"/>
      <c r="BD78" s="122"/>
      <c r="BE78" s="122">
        <f t="shared" si="1"/>
        <v>50092.189999999995</v>
      </c>
      <c r="BF78" s="122"/>
      <c r="BG78" s="122"/>
      <c r="BH78" s="122"/>
      <c r="BI78" s="122"/>
      <c r="BJ78" s="122"/>
      <c r="BK78" s="122"/>
      <c r="BL78" s="122"/>
    </row>
    <row r="79" spans="1:79" s="4" customFormat="1" ht="12.75" customHeight="1">
      <c r="A79" s="88">
        <v>0</v>
      </c>
      <c r="B79" s="88"/>
      <c r="C79" s="88"/>
      <c r="D79" s="88"/>
      <c r="E79" s="88"/>
      <c r="F79" s="88"/>
      <c r="G79" s="143" t="s">
        <v>368</v>
      </c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5"/>
      <c r="Z79" s="89"/>
      <c r="AA79" s="89"/>
      <c r="AB79" s="89"/>
      <c r="AC79" s="89"/>
      <c r="AD79" s="89"/>
      <c r="AE79" s="143"/>
      <c r="AF79" s="144"/>
      <c r="AG79" s="144"/>
      <c r="AH79" s="144"/>
      <c r="AI79" s="144"/>
      <c r="AJ79" s="144"/>
      <c r="AK79" s="144"/>
      <c r="AL79" s="144"/>
      <c r="AM79" s="144"/>
      <c r="AN79" s="145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</row>
    <row r="80" spans="1:79" ht="12.75" customHeight="1">
      <c r="A80" s="79">
        <v>1</v>
      </c>
      <c r="B80" s="79"/>
      <c r="C80" s="79"/>
      <c r="D80" s="79"/>
      <c r="E80" s="79"/>
      <c r="F80" s="79"/>
      <c r="G80" s="139" t="s">
        <v>399</v>
      </c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/>
      <c r="Z80" s="128" t="s">
        <v>106</v>
      </c>
      <c r="AA80" s="128"/>
      <c r="AB80" s="128"/>
      <c r="AC80" s="128"/>
      <c r="AD80" s="128"/>
      <c r="AE80" s="139" t="s">
        <v>400</v>
      </c>
      <c r="AF80" s="140"/>
      <c r="AG80" s="140"/>
      <c r="AH80" s="140"/>
      <c r="AI80" s="140"/>
      <c r="AJ80" s="140"/>
      <c r="AK80" s="140"/>
      <c r="AL80" s="140"/>
      <c r="AM80" s="140"/>
      <c r="AN80" s="141"/>
      <c r="AO80" s="154">
        <v>45</v>
      </c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>
        <f t="shared" si="1"/>
        <v>45</v>
      </c>
      <c r="BF80" s="154"/>
      <c r="BG80" s="154"/>
      <c r="BH80" s="154"/>
      <c r="BI80" s="154"/>
      <c r="BJ80" s="154"/>
      <c r="BK80" s="154"/>
      <c r="BL80" s="154"/>
    </row>
    <row r="81" spans="1:59" ht="16.5" customHeight="1">
      <c r="A81" s="91" t="s">
        <v>370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5"/>
      <c r="AO81" s="87" t="s">
        <v>371</v>
      </c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</row>
    <row r="82" spans="1:59" ht="15.75" customHeight="1">
      <c r="A82" s="94" t="s">
        <v>3</v>
      </c>
      <c r="B82" s="94"/>
      <c r="C82" s="94"/>
      <c r="D82" s="94"/>
      <c r="E82" s="94"/>
      <c r="F82" s="94"/>
    </row>
    <row r="83" spans="1:59" ht="12.75" hidden="1" customHeight="1">
      <c r="A83" s="74" t="s">
        <v>150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</row>
    <row r="84" spans="1:59" hidden="1">
      <c r="A84" s="76" t="s">
        <v>372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</row>
    <row r="85" spans="1:59" ht="15.75" customHeight="1">
      <c r="A85" s="91" t="s">
        <v>372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5"/>
      <c r="AO85" s="87" t="s">
        <v>120</v>
      </c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</row>
    <row r="86" spans="1:59">
      <c r="W86" s="73" t="s">
        <v>5</v>
      </c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O86" s="73" t="s">
        <v>52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</row>
    <row r="87" spans="1:59">
      <c r="A87" s="152">
        <v>44019</v>
      </c>
      <c r="B87" s="153"/>
      <c r="C87" s="153"/>
      <c r="D87" s="153"/>
      <c r="E87" s="153"/>
      <c r="F87" s="153"/>
      <c r="G87" s="153"/>
      <c r="H87" s="153"/>
    </row>
    <row r="88" spans="1:59">
      <c r="A88" s="73" t="s">
        <v>45</v>
      </c>
      <c r="B88" s="73"/>
      <c r="C88" s="73"/>
      <c r="D88" s="73"/>
      <c r="E88" s="73"/>
      <c r="F88" s="73"/>
      <c r="G88" s="73"/>
      <c r="H88" s="73"/>
      <c r="I88" s="37"/>
      <c r="J88" s="37"/>
      <c r="K88" s="37"/>
      <c r="L88" s="37"/>
      <c r="M88" s="37"/>
      <c r="N88" s="37"/>
      <c r="O88" s="37"/>
      <c r="P88" s="37"/>
      <c r="Q88" s="37"/>
    </row>
    <row r="89" spans="1:59">
      <c r="A89" s="24" t="s">
        <v>46</v>
      </c>
    </row>
  </sheetData>
  <mergeCells count="281">
    <mergeCell ref="AO7:BF7"/>
    <mergeCell ref="A8:BL8"/>
    <mergeCell ref="A9:BL9"/>
    <mergeCell ref="A11:B11"/>
    <mergeCell ref="D11:J11"/>
    <mergeCell ref="L11:BL11"/>
    <mergeCell ref="AO1:BL1"/>
    <mergeCell ref="AO2:BL2"/>
    <mergeCell ref="AO3:BL3"/>
    <mergeCell ref="AO4:BL4"/>
    <mergeCell ref="AO5:BL5"/>
    <mergeCell ref="AO6:BF6"/>
    <mergeCell ref="A17:B17"/>
    <mergeCell ref="D17:J17"/>
    <mergeCell ref="L17:AB17"/>
    <mergeCell ref="AC17:BL17"/>
    <mergeCell ref="D18:J18"/>
    <mergeCell ref="L18:AB18"/>
    <mergeCell ref="AC18:BL18"/>
    <mergeCell ref="D12:J12"/>
    <mergeCell ref="L12:BL12"/>
    <mergeCell ref="A14:B14"/>
    <mergeCell ref="D14:J14"/>
    <mergeCell ref="L14:BL14"/>
    <mergeCell ref="D15:J15"/>
    <mergeCell ref="L15:BL15"/>
    <mergeCell ref="A23:BL23"/>
    <mergeCell ref="A24:BL24"/>
    <mergeCell ref="A25:BL25"/>
    <mergeCell ref="A26:F26"/>
    <mergeCell ref="G26:BL26"/>
    <mergeCell ref="A27:F27"/>
    <mergeCell ref="G27:BL27"/>
    <mergeCell ref="A20:T20"/>
    <mergeCell ref="U20:AD20"/>
    <mergeCell ref="AE20:AR20"/>
    <mergeCell ref="AS20:BC20"/>
    <mergeCell ref="BD20:BL20"/>
    <mergeCell ref="A21:H21"/>
    <mergeCell ref="I21:S21"/>
    <mergeCell ref="T21:W21"/>
    <mergeCell ref="A34:BL34"/>
    <mergeCell ref="A35:F35"/>
    <mergeCell ref="G35:BL35"/>
    <mergeCell ref="A36:F36"/>
    <mergeCell ref="G36:BL36"/>
    <mergeCell ref="A37:F37"/>
    <mergeCell ref="G37:BL37"/>
    <mergeCell ref="A28:F28"/>
    <mergeCell ref="G28:BL28"/>
    <mergeCell ref="A29:F29"/>
    <mergeCell ref="G29:BL29"/>
    <mergeCell ref="A31:BL31"/>
    <mergeCell ref="A32:BL32"/>
    <mergeCell ref="A38:F38"/>
    <mergeCell ref="G38:BL38"/>
    <mergeCell ref="A39:AZ39"/>
    <mergeCell ref="A40:AZ40"/>
    <mergeCell ref="A41:C42"/>
    <mergeCell ref="D41:AB42"/>
    <mergeCell ref="AC41:AJ42"/>
    <mergeCell ref="AK41:AR42"/>
    <mergeCell ref="AS41:AZ42"/>
    <mergeCell ref="A43:C43"/>
    <mergeCell ref="D43:AB43"/>
    <mergeCell ref="AC43:AJ43"/>
    <mergeCell ref="AK43:AR43"/>
    <mergeCell ref="AS43:AZ43"/>
    <mergeCell ref="A44:C44"/>
    <mergeCell ref="D44:AB44"/>
    <mergeCell ref="AC44:AJ44"/>
    <mergeCell ref="AK44:AR44"/>
    <mergeCell ref="AS44:AZ44"/>
    <mergeCell ref="A45:C45"/>
    <mergeCell ref="D45:AB45"/>
    <mergeCell ref="AC45:AJ45"/>
    <mergeCell ref="AK45:AR45"/>
    <mergeCell ref="AS45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7:BL57"/>
    <mergeCell ref="A58:AY58"/>
    <mergeCell ref="A59:C60"/>
    <mergeCell ref="D59:AA60"/>
    <mergeCell ref="AB59:AI60"/>
    <mergeCell ref="AJ59:AQ60"/>
    <mergeCell ref="AR59:AY60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63:C63"/>
    <mergeCell ref="D63:AA63"/>
    <mergeCell ref="AB63:AI63"/>
    <mergeCell ref="AJ63:AQ63"/>
    <mergeCell ref="AR63:AY63"/>
    <mergeCell ref="A64:BL64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88:H88"/>
    <mergeCell ref="A85:V85"/>
    <mergeCell ref="W85:AM85"/>
    <mergeCell ref="AO85:BG85"/>
    <mergeCell ref="W86:AM86"/>
    <mergeCell ref="AO86:BG86"/>
    <mergeCell ref="A87:H87"/>
    <mergeCell ref="A81:V81"/>
    <mergeCell ref="W81:AM81"/>
    <mergeCell ref="AO81:BG81"/>
    <mergeCell ref="A82:F82"/>
    <mergeCell ref="A83:AS83"/>
    <mergeCell ref="A84:AS84"/>
  </mergeCells>
  <conditionalFormatting sqref="H68:L69 G76:G77 G79:G80 H79:L79 H76:L76 G68:G74 H73:L73">
    <cfRule type="cellIs" dxfId="30" priority="1" stopIfTrue="1" operator="equal">
      <formula>$G67</formula>
    </cfRule>
  </conditionalFormatting>
  <conditionalFormatting sqref="E50:I50 D45:D50">
    <cfRule type="cellIs" dxfId="29" priority="2" stopIfTrue="1" operator="equal">
      <formula>$D44</formula>
    </cfRule>
  </conditionalFormatting>
  <conditionalFormatting sqref="A68:F80">
    <cfRule type="cellIs" dxfId="28" priority="3" stopIfTrue="1" operator="equal">
      <formula>0</formula>
    </cfRule>
  </conditionalFormatting>
  <conditionalFormatting sqref="D53:D54">
    <cfRule type="cellIs" dxfId="27" priority="4" stopIfTrue="1" operator="equal">
      <formula>$D51</formula>
    </cfRule>
  </conditionalFormatting>
  <conditionalFormatting sqref="D56:I56">
    <cfRule type="cellIs" dxfId="26" priority="5" stopIfTrue="1" operator="equal">
      <formula>$D52</formula>
    </cfRule>
  </conditionalFormatting>
  <conditionalFormatting sqref="D51:D52">
    <cfRule type="cellIs" dxfId="25" priority="6" stopIfTrue="1" operator="equal">
      <formula>#REF!</formula>
    </cfRule>
  </conditionalFormatting>
  <conditionalFormatting sqref="G78 G75">
    <cfRule type="cellIs" dxfId="24" priority="7" stopIfTrue="1" operator="equal">
      <formula>$G73</formula>
    </cfRule>
  </conditionalFormatting>
  <conditionalFormatting sqref="D55">
    <cfRule type="cellIs" dxfId="23" priority="8" stopIfTrue="1" operator="equal">
      <formula>$D52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opLeftCell="A73" zoomScaleSheetLayoutView="100" workbookViewId="0">
      <selection activeCell="A21" sqref="A21:BL2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3.75" customHeight="1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64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29.25" customHeight="1">
      <c r="AO3" s="179" t="s">
        <v>373</v>
      </c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</row>
    <row r="4" spans="1:64" ht="32.1" hidden="1" customHeight="1">
      <c r="AO4" s="180" t="s">
        <v>150</v>
      </c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</row>
    <row r="5" spans="1:64" ht="15.75">
      <c r="AO5" s="181" t="s">
        <v>374</v>
      </c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</row>
    <row r="6" spans="1:64" ht="7.5" hidden="1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64" ht="15.95" hidden="1" customHeight="1">
      <c r="AO7" s="169" t="s">
        <v>331</v>
      </c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</row>
    <row r="8" spans="1:64" ht="15.75" customHeight="1">
      <c r="A8" s="211" t="s">
        <v>21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</row>
    <row r="9" spans="1:64" ht="15.75" customHeight="1">
      <c r="A9" s="211" t="s">
        <v>124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</row>
    <row r="10" spans="1:64" ht="6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64" ht="18.75" customHeight="1">
      <c r="A11" s="206" t="s">
        <v>53</v>
      </c>
      <c r="B11" s="206"/>
      <c r="C11" s="51"/>
      <c r="D11" s="207" t="s">
        <v>332</v>
      </c>
      <c r="E11" s="208"/>
      <c r="F11" s="208"/>
      <c r="G11" s="208"/>
      <c r="H11" s="208"/>
      <c r="I11" s="208"/>
      <c r="J11" s="208"/>
      <c r="K11" s="51"/>
      <c r="L11" s="204" t="s">
        <v>333</v>
      </c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</row>
    <row r="12" spans="1:64" ht="15.95" customHeight="1">
      <c r="A12" s="5"/>
      <c r="B12" s="5"/>
      <c r="C12" s="5"/>
      <c r="D12" s="210" t="s">
        <v>334</v>
      </c>
      <c r="E12" s="210"/>
      <c r="F12" s="210"/>
      <c r="G12" s="210"/>
      <c r="H12" s="210"/>
      <c r="I12" s="210"/>
      <c r="J12" s="210"/>
      <c r="K12" s="5"/>
      <c r="L12" s="209" t="s">
        <v>335</v>
      </c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</row>
    <row r="13" spans="1:64" ht="6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64" ht="17.25" customHeight="1">
      <c r="A14" s="206" t="s">
        <v>4</v>
      </c>
      <c r="B14" s="206"/>
      <c r="C14" s="51"/>
      <c r="D14" s="207" t="s">
        <v>336</v>
      </c>
      <c r="E14" s="208"/>
      <c r="F14" s="208"/>
      <c r="G14" s="208"/>
      <c r="H14" s="208"/>
      <c r="I14" s="208"/>
      <c r="J14" s="208"/>
      <c r="K14" s="51"/>
      <c r="L14" s="204" t="str">
        <f>L11</f>
        <v>Відділ освіти, молоді та спорту, культури та туризму Великосеверинівської сільської ради</v>
      </c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</row>
    <row r="15" spans="1:64" ht="15.95" customHeight="1">
      <c r="A15" s="5"/>
      <c r="B15" s="5"/>
      <c r="C15" s="5"/>
      <c r="D15" s="210" t="s">
        <v>334</v>
      </c>
      <c r="E15" s="210"/>
      <c r="F15" s="210"/>
      <c r="G15" s="210"/>
      <c r="H15" s="210"/>
      <c r="I15" s="210"/>
      <c r="J15" s="210"/>
      <c r="K15" s="5"/>
      <c r="L15" s="209" t="s">
        <v>337</v>
      </c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</row>
    <row r="16" spans="1:64" ht="27.75" customHeight="1">
      <c r="A16" s="206" t="s">
        <v>54</v>
      </c>
      <c r="B16" s="206"/>
      <c r="C16" s="51"/>
      <c r="D16" s="207" t="s">
        <v>401</v>
      </c>
      <c r="E16" s="208"/>
      <c r="F16" s="208"/>
      <c r="G16" s="208"/>
      <c r="H16" s="208"/>
      <c r="I16" s="208"/>
      <c r="J16" s="208"/>
      <c r="K16" s="51"/>
      <c r="L16" s="207" t="s">
        <v>402</v>
      </c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4" t="s">
        <v>403</v>
      </c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</row>
    <row r="17" spans="1:79" ht="20.100000000000001" customHeight="1">
      <c r="A17" s="5"/>
      <c r="B17" s="5"/>
      <c r="C17" s="5"/>
      <c r="D17" s="200" t="s">
        <v>334</v>
      </c>
      <c r="E17" s="200"/>
      <c r="F17" s="200"/>
      <c r="G17" s="200"/>
      <c r="H17" s="200"/>
      <c r="I17" s="200"/>
      <c r="J17" s="200"/>
      <c r="K17" s="5"/>
      <c r="L17" s="209" t="s">
        <v>340</v>
      </c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 t="s">
        <v>341</v>
      </c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</row>
    <row r="18" spans="1:79" ht="20.25" customHeight="1">
      <c r="A18" s="212" t="s">
        <v>50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05">
        <f>AS18+I19</f>
        <v>13457389.01</v>
      </c>
      <c r="V18" s="205"/>
      <c r="W18" s="205"/>
      <c r="X18" s="205"/>
      <c r="Y18" s="205"/>
      <c r="Z18" s="205"/>
      <c r="AA18" s="205"/>
      <c r="AB18" s="205"/>
      <c r="AC18" s="205"/>
      <c r="AD18" s="205"/>
      <c r="AE18" s="213" t="s">
        <v>51</v>
      </c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05">
        <f>AC54</f>
        <v>12793437</v>
      </c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169" t="s">
        <v>23</v>
      </c>
      <c r="BE18" s="169"/>
      <c r="BF18" s="169"/>
      <c r="BG18" s="169"/>
      <c r="BH18" s="169"/>
      <c r="BI18" s="169"/>
      <c r="BJ18" s="169"/>
      <c r="BK18" s="169"/>
      <c r="BL18" s="169"/>
    </row>
    <row r="19" spans="1:79" ht="20.25" customHeight="1">
      <c r="A19" s="169" t="s">
        <v>22</v>
      </c>
      <c r="B19" s="169"/>
      <c r="C19" s="169"/>
      <c r="D19" s="169"/>
      <c r="E19" s="169"/>
      <c r="F19" s="169"/>
      <c r="G19" s="169"/>
      <c r="H19" s="169"/>
      <c r="I19" s="205">
        <f>AK54</f>
        <v>663952.01</v>
      </c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169" t="s">
        <v>24</v>
      </c>
      <c r="U19" s="169"/>
      <c r="V19" s="169"/>
      <c r="W19" s="169"/>
      <c r="X19" s="54"/>
      <c r="Y19" s="54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6"/>
      <c r="AO19" s="56"/>
      <c r="AP19" s="56"/>
      <c r="AQ19" s="56"/>
      <c r="AR19" s="56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6"/>
      <c r="BE19" s="56"/>
      <c r="BF19" s="56"/>
      <c r="BG19" s="56"/>
      <c r="BH19" s="56"/>
      <c r="BI19" s="56"/>
      <c r="BJ19" s="5"/>
      <c r="BK19" s="5"/>
      <c r="BL19" s="5"/>
    </row>
    <row r="20" spans="1:79" ht="15.75" customHeight="1">
      <c r="A20" s="96" t="s">
        <v>37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</row>
    <row r="21" spans="1:79" ht="180.75" customHeight="1">
      <c r="A21" s="204" t="s">
        <v>404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</row>
    <row r="22" spans="1:79" ht="15.75" customHeight="1">
      <c r="A22" s="169" t="s">
        <v>36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</row>
    <row r="23" spans="1:79" ht="15.75" customHeight="1">
      <c r="A23" s="79" t="s">
        <v>28</v>
      </c>
      <c r="B23" s="79"/>
      <c r="C23" s="79"/>
      <c r="D23" s="79"/>
      <c r="E23" s="79"/>
      <c r="F23" s="79"/>
      <c r="G23" s="130" t="s">
        <v>40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2"/>
    </row>
    <row r="24" spans="1:79" hidden="1">
      <c r="A24" s="79">
        <v>1</v>
      </c>
      <c r="B24" s="79"/>
      <c r="C24" s="79"/>
      <c r="D24" s="79"/>
      <c r="E24" s="79"/>
      <c r="F24" s="79"/>
      <c r="G24" s="130">
        <v>2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2"/>
    </row>
    <row r="25" spans="1:79" ht="10.5" hidden="1" customHeight="1">
      <c r="A25" s="79" t="s">
        <v>33</v>
      </c>
      <c r="B25" s="79"/>
      <c r="C25" s="79"/>
      <c r="D25" s="79"/>
      <c r="E25" s="79"/>
      <c r="F25" s="79"/>
      <c r="G25" s="114" t="s">
        <v>7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6"/>
      <c r="CA25" s="1" t="s">
        <v>49</v>
      </c>
    </row>
    <row r="26" spans="1:79">
      <c r="A26" s="79">
        <v>1</v>
      </c>
      <c r="B26" s="79"/>
      <c r="C26" s="79"/>
      <c r="D26" s="79"/>
      <c r="E26" s="79"/>
      <c r="F26" s="79"/>
      <c r="G26" s="142" t="str">
        <f>G36</f>
        <v>Забезпечити надання відповідних послуг денними загальноосвітніми навчальними закладами</v>
      </c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6"/>
      <c r="CA26" s="1" t="s">
        <v>48</v>
      </c>
    </row>
    <row r="27" spans="1:79">
      <c r="A27" s="79">
        <v>2</v>
      </c>
      <c r="B27" s="79"/>
      <c r="C27" s="79"/>
      <c r="D27" s="79"/>
      <c r="E27" s="79"/>
      <c r="F27" s="79"/>
      <c r="G27" s="128" t="s">
        <v>405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</row>
    <row r="28" spans="1:79">
      <c r="A28" s="79">
        <v>3</v>
      </c>
      <c r="B28" s="79"/>
      <c r="C28" s="79"/>
      <c r="D28" s="79"/>
      <c r="E28" s="79"/>
      <c r="F28" s="79"/>
      <c r="G28" s="128" t="s">
        <v>406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</row>
    <row r="29" spans="1:79">
      <c r="A29" s="130">
        <v>4</v>
      </c>
      <c r="B29" s="131"/>
      <c r="C29" s="131"/>
      <c r="D29" s="131"/>
      <c r="E29" s="131"/>
      <c r="F29" s="132"/>
      <c r="G29" s="142" t="s">
        <v>407</v>
      </c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6"/>
    </row>
    <row r="30" spans="1:79" ht="15.95" customHeight="1">
      <c r="A30" s="169" t="s">
        <v>38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</row>
    <row r="31" spans="1:79" ht="15" customHeight="1">
      <c r="A31" s="204" t="s">
        <v>408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</row>
    <row r="32" spans="1:79" ht="15.75" customHeight="1">
      <c r="A32" s="169" t="s">
        <v>39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</row>
    <row r="33" spans="1:79" ht="15.75" customHeight="1">
      <c r="A33" s="79" t="s">
        <v>28</v>
      </c>
      <c r="B33" s="79"/>
      <c r="C33" s="79"/>
      <c r="D33" s="79"/>
      <c r="E33" s="79"/>
      <c r="F33" s="79"/>
      <c r="G33" s="130" t="s">
        <v>25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2"/>
    </row>
    <row r="34" spans="1:79" hidden="1">
      <c r="A34" s="79">
        <v>1</v>
      </c>
      <c r="B34" s="79"/>
      <c r="C34" s="79"/>
      <c r="D34" s="79"/>
      <c r="E34" s="79"/>
      <c r="F34" s="79"/>
      <c r="G34" s="130">
        <v>2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2"/>
    </row>
    <row r="35" spans="1:79" ht="10.5" hidden="1" customHeight="1">
      <c r="A35" s="79" t="s">
        <v>6</v>
      </c>
      <c r="B35" s="79"/>
      <c r="C35" s="79"/>
      <c r="D35" s="79"/>
      <c r="E35" s="79"/>
      <c r="F35" s="79"/>
      <c r="G35" s="114" t="s">
        <v>7</v>
      </c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6"/>
      <c r="CA35" s="1" t="s">
        <v>11</v>
      </c>
    </row>
    <row r="36" spans="1:79" ht="12.75" customHeight="1">
      <c r="A36" s="79">
        <v>1</v>
      </c>
      <c r="B36" s="79"/>
      <c r="C36" s="79"/>
      <c r="D36" s="79"/>
      <c r="E36" s="79"/>
      <c r="F36" s="79"/>
      <c r="G36" s="139" t="s">
        <v>409</v>
      </c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1"/>
      <c r="CA36" s="1" t="s">
        <v>12</v>
      </c>
    </row>
    <row r="37" spans="1:79" ht="15.75" customHeight="1">
      <c r="A37" s="169" t="s">
        <v>41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</row>
    <row r="38" spans="1:79" ht="15" customHeight="1">
      <c r="A38" s="198" t="s">
        <v>123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57"/>
      <c r="BB38" s="57"/>
      <c r="BC38" s="57"/>
      <c r="BD38" s="57"/>
      <c r="BE38" s="57"/>
      <c r="BF38" s="57"/>
      <c r="BG38" s="57"/>
      <c r="BH38" s="57"/>
      <c r="BI38" s="41"/>
      <c r="BJ38" s="41"/>
      <c r="BK38" s="41"/>
      <c r="BL38" s="41"/>
    </row>
    <row r="39" spans="1:79" ht="15.95" customHeight="1">
      <c r="A39" s="79" t="s">
        <v>28</v>
      </c>
      <c r="B39" s="79"/>
      <c r="C39" s="79"/>
      <c r="D39" s="199" t="s">
        <v>26</v>
      </c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1"/>
      <c r="AC39" s="79" t="s">
        <v>29</v>
      </c>
      <c r="AD39" s="79"/>
      <c r="AE39" s="79"/>
      <c r="AF39" s="79"/>
      <c r="AG39" s="79"/>
      <c r="AH39" s="79"/>
      <c r="AI39" s="79"/>
      <c r="AJ39" s="79"/>
      <c r="AK39" s="79" t="s">
        <v>30</v>
      </c>
      <c r="AL39" s="79"/>
      <c r="AM39" s="79"/>
      <c r="AN39" s="79"/>
      <c r="AO39" s="79"/>
      <c r="AP39" s="79"/>
      <c r="AQ39" s="79"/>
      <c r="AR39" s="79"/>
      <c r="AS39" s="79" t="s">
        <v>27</v>
      </c>
      <c r="AT39" s="79"/>
      <c r="AU39" s="79"/>
      <c r="AV39" s="79"/>
      <c r="AW39" s="79"/>
      <c r="AX39" s="79"/>
      <c r="AY39" s="79"/>
      <c r="AZ39" s="79"/>
      <c r="BA39" s="58"/>
      <c r="BB39" s="58"/>
      <c r="BC39" s="58"/>
      <c r="BD39" s="58"/>
      <c r="BE39" s="58"/>
      <c r="BF39" s="58"/>
      <c r="BG39" s="58"/>
      <c r="BH39" s="58"/>
    </row>
    <row r="40" spans="1:79" ht="0.75" customHeight="1">
      <c r="A40" s="79"/>
      <c r="B40" s="79"/>
      <c r="C40" s="79"/>
      <c r="D40" s="202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203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58"/>
      <c r="BB40" s="58"/>
      <c r="BC40" s="58"/>
      <c r="BD40" s="58"/>
      <c r="BE40" s="58"/>
      <c r="BF40" s="58"/>
      <c r="BG40" s="58"/>
      <c r="BH40" s="58"/>
    </row>
    <row r="41" spans="1:79">
      <c r="A41" s="79">
        <v>1</v>
      </c>
      <c r="B41" s="79"/>
      <c r="C41" s="79"/>
      <c r="D41" s="130">
        <v>2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2"/>
      <c r="AC41" s="79">
        <v>3</v>
      </c>
      <c r="AD41" s="79"/>
      <c r="AE41" s="79"/>
      <c r="AF41" s="79"/>
      <c r="AG41" s="79"/>
      <c r="AH41" s="79"/>
      <c r="AI41" s="79"/>
      <c r="AJ41" s="79"/>
      <c r="AK41" s="79">
        <v>4</v>
      </c>
      <c r="AL41" s="79"/>
      <c r="AM41" s="79"/>
      <c r="AN41" s="79"/>
      <c r="AO41" s="79"/>
      <c r="AP41" s="79"/>
      <c r="AQ41" s="79"/>
      <c r="AR41" s="79"/>
      <c r="AS41" s="79">
        <v>5</v>
      </c>
      <c r="AT41" s="79"/>
      <c r="AU41" s="79"/>
      <c r="AV41" s="79"/>
      <c r="AW41" s="79"/>
      <c r="AX41" s="79"/>
      <c r="AY41" s="79"/>
      <c r="AZ41" s="79"/>
      <c r="BA41" s="58"/>
      <c r="BB41" s="58"/>
      <c r="BC41" s="58"/>
      <c r="BD41" s="58"/>
      <c r="BE41" s="58"/>
      <c r="BF41" s="58"/>
      <c r="BG41" s="58"/>
      <c r="BH41" s="58"/>
    </row>
    <row r="42" spans="1:79" s="4" customFormat="1" ht="12.75" hidden="1" customHeight="1">
      <c r="A42" s="79" t="s">
        <v>6</v>
      </c>
      <c r="B42" s="79"/>
      <c r="C42" s="79"/>
      <c r="D42" s="130" t="s">
        <v>7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2"/>
      <c r="AC42" s="119" t="s">
        <v>8</v>
      </c>
      <c r="AD42" s="119"/>
      <c r="AE42" s="119"/>
      <c r="AF42" s="119"/>
      <c r="AG42" s="119"/>
      <c r="AH42" s="119"/>
      <c r="AI42" s="119"/>
      <c r="AJ42" s="119"/>
      <c r="AK42" s="119" t="s">
        <v>9</v>
      </c>
      <c r="AL42" s="119"/>
      <c r="AM42" s="119"/>
      <c r="AN42" s="119"/>
      <c r="AO42" s="119"/>
      <c r="AP42" s="119"/>
      <c r="AQ42" s="119"/>
      <c r="AR42" s="119"/>
      <c r="AS42" s="128" t="s">
        <v>10</v>
      </c>
      <c r="AT42" s="119"/>
      <c r="AU42" s="119"/>
      <c r="AV42" s="119"/>
      <c r="AW42" s="119"/>
      <c r="AX42" s="119"/>
      <c r="AY42" s="119"/>
      <c r="AZ42" s="119"/>
      <c r="BA42" s="19"/>
      <c r="BB42" s="20"/>
      <c r="BC42" s="20"/>
      <c r="BD42" s="20"/>
      <c r="BE42" s="20"/>
      <c r="BF42" s="20"/>
      <c r="BG42" s="20"/>
      <c r="BH42" s="20"/>
      <c r="CA42" s="4" t="s">
        <v>13</v>
      </c>
    </row>
    <row r="43" spans="1:79" ht="12.75" customHeight="1">
      <c r="A43" s="79">
        <v>1</v>
      </c>
      <c r="B43" s="79"/>
      <c r="C43" s="79"/>
      <c r="D43" s="139" t="s">
        <v>381</v>
      </c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1"/>
      <c r="AC43" s="122">
        <v>9066214</v>
      </c>
      <c r="AD43" s="122"/>
      <c r="AE43" s="122"/>
      <c r="AF43" s="122"/>
      <c r="AG43" s="122"/>
      <c r="AH43" s="122"/>
      <c r="AI43" s="122"/>
      <c r="AJ43" s="122"/>
      <c r="AK43" s="122">
        <v>0</v>
      </c>
      <c r="AL43" s="122"/>
      <c r="AM43" s="122"/>
      <c r="AN43" s="122"/>
      <c r="AO43" s="122"/>
      <c r="AP43" s="122"/>
      <c r="AQ43" s="122"/>
      <c r="AR43" s="122"/>
      <c r="AS43" s="122">
        <f t="shared" ref="AS43:AS54" si="0">AC43+AK43</f>
        <v>9066214</v>
      </c>
      <c r="AT43" s="122"/>
      <c r="AU43" s="122"/>
      <c r="AV43" s="122"/>
      <c r="AW43" s="122"/>
      <c r="AX43" s="122"/>
      <c r="AY43" s="122"/>
      <c r="AZ43" s="122"/>
      <c r="BA43" s="21"/>
      <c r="BB43" s="21"/>
      <c r="BC43" s="21"/>
      <c r="BD43" s="21"/>
      <c r="BE43" s="21"/>
      <c r="BF43" s="21"/>
      <c r="BG43" s="21"/>
      <c r="BH43" s="21"/>
      <c r="CA43" s="1" t="s">
        <v>14</v>
      </c>
    </row>
    <row r="44" spans="1:79" ht="12.75" customHeight="1">
      <c r="A44" s="79">
        <v>2</v>
      </c>
      <c r="B44" s="79"/>
      <c r="C44" s="79"/>
      <c r="D44" s="139" t="s">
        <v>346</v>
      </c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1"/>
      <c r="AC44" s="122">
        <v>1996640</v>
      </c>
      <c r="AD44" s="122"/>
      <c r="AE44" s="122"/>
      <c r="AF44" s="122"/>
      <c r="AG44" s="122"/>
      <c r="AH44" s="122"/>
      <c r="AI44" s="122"/>
      <c r="AJ44" s="122"/>
      <c r="AK44" s="122">
        <v>0</v>
      </c>
      <c r="AL44" s="122"/>
      <c r="AM44" s="122"/>
      <c r="AN44" s="122"/>
      <c r="AO44" s="122"/>
      <c r="AP44" s="122"/>
      <c r="AQ44" s="122"/>
      <c r="AR44" s="122"/>
      <c r="AS44" s="122">
        <f t="shared" si="0"/>
        <v>1996640</v>
      </c>
      <c r="AT44" s="122"/>
      <c r="AU44" s="122"/>
      <c r="AV44" s="122"/>
      <c r="AW44" s="122"/>
      <c r="AX44" s="122"/>
      <c r="AY44" s="122"/>
      <c r="AZ44" s="122"/>
      <c r="BA44" s="21"/>
      <c r="BB44" s="21"/>
      <c r="BC44" s="21"/>
      <c r="BD44" s="21"/>
      <c r="BE44" s="21"/>
      <c r="BF44" s="21"/>
      <c r="BG44" s="21"/>
      <c r="BH44" s="21"/>
    </row>
    <row r="45" spans="1:79" ht="12.75" customHeight="1">
      <c r="A45" s="79">
        <v>3</v>
      </c>
      <c r="B45" s="79"/>
      <c r="C45" s="79"/>
      <c r="D45" s="139" t="s">
        <v>347</v>
      </c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1"/>
      <c r="AC45" s="122">
        <v>737157</v>
      </c>
      <c r="AD45" s="122"/>
      <c r="AE45" s="122"/>
      <c r="AF45" s="122"/>
      <c r="AG45" s="122"/>
      <c r="AH45" s="122"/>
      <c r="AI45" s="122"/>
      <c r="AJ45" s="122"/>
      <c r="AK45" s="122">
        <v>0</v>
      </c>
      <c r="AL45" s="122"/>
      <c r="AM45" s="122"/>
      <c r="AN45" s="122"/>
      <c r="AO45" s="122"/>
      <c r="AP45" s="122"/>
      <c r="AQ45" s="122"/>
      <c r="AR45" s="122"/>
      <c r="AS45" s="122">
        <f t="shared" si="0"/>
        <v>737157</v>
      </c>
      <c r="AT45" s="122"/>
      <c r="AU45" s="122"/>
      <c r="AV45" s="122"/>
      <c r="AW45" s="122"/>
      <c r="AX45" s="122"/>
      <c r="AY45" s="122"/>
      <c r="AZ45" s="122"/>
      <c r="BA45" s="21"/>
      <c r="BB45" s="21"/>
      <c r="BC45" s="21"/>
      <c r="BD45" s="21"/>
      <c r="BE45" s="21"/>
      <c r="BF45" s="21"/>
      <c r="BG45" s="21"/>
      <c r="BH45" s="21"/>
    </row>
    <row r="46" spans="1:79" ht="12.75" customHeight="1">
      <c r="A46" s="79">
        <v>4</v>
      </c>
      <c r="B46" s="79"/>
      <c r="C46" s="79"/>
      <c r="D46" s="139" t="s">
        <v>382</v>
      </c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1"/>
      <c r="AC46" s="122">
        <v>3000</v>
      </c>
      <c r="AD46" s="122"/>
      <c r="AE46" s="122"/>
      <c r="AF46" s="122"/>
      <c r="AG46" s="122"/>
      <c r="AH46" s="122"/>
      <c r="AI46" s="122"/>
      <c r="AJ46" s="122"/>
      <c r="AK46" s="122">
        <v>0</v>
      </c>
      <c r="AL46" s="122"/>
      <c r="AM46" s="122"/>
      <c r="AN46" s="122"/>
      <c r="AO46" s="122"/>
      <c r="AP46" s="122"/>
      <c r="AQ46" s="122"/>
      <c r="AR46" s="122"/>
      <c r="AS46" s="122">
        <f t="shared" si="0"/>
        <v>3000</v>
      </c>
      <c r="AT46" s="122"/>
      <c r="AU46" s="122"/>
      <c r="AV46" s="122"/>
      <c r="AW46" s="122"/>
      <c r="AX46" s="122"/>
      <c r="AY46" s="122"/>
      <c r="AZ46" s="122"/>
      <c r="BA46" s="21"/>
      <c r="BB46" s="21"/>
      <c r="BC46" s="21"/>
      <c r="BD46" s="21"/>
      <c r="BE46" s="21"/>
      <c r="BF46" s="21"/>
      <c r="BG46" s="21"/>
      <c r="BH46" s="21"/>
    </row>
    <row r="47" spans="1:79" ht="12.75" customHeight="1">
      <c r="A47" s="79">
        <v>5</v>
      </c>
      <c r="B47" s="79"/>
      <c r="C47" s="79"/>
      <c r="D47" s="139" t="s">
        <v>383</v>
      </c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1"/>
      <c r="AC47" s="122">
        <v>269254</v>
      </c>
      <c r="AD47" s="122"/>
      <c r="AE47" s="122"/>
      <c r="AF47" s="122"/>
      <c r="AG47" s="122"/>
      <c r="AH47" s="122"/>
      <c r="AI47" s="122"/>
      <c r="AJ47" s="122"/>
      <c r="AK47" s="122">
        <v>100000</v>
      </c>
      <c r="AL47" s="122"/>
      <c r="AM47" s="122"/>
      <c r="AN47" s="122"/>
      <c r="AO47" s="122"/>
      <c r="AP47" s="122"/>
      <c r="AQ47" s="122"/>
      <c r="AR47" s="122"/>
      <c r="AS47" s="122">
        <f t="shared" si="0"/>
        <v>369254</v>
      </c>
      <c r="AT47" s="122"/>
      <c r="AU47" s="122"/>
      <c r="AV47" s="122"/>
      <c r="AW47" s="122"/>
      <c r="AX47" s="122"/>
      <c r="AY47" s="122"/>
      <c r="AZ47" s="122"/>
      <c r="BA47" s="21"/>
      <c r="BB47" s="21"/>
      <c r="BC47" s="21"/>
      <c r="BD47" s="21"/>
      <c r="BE47" s="21"/>
      <c r="BF47" s="21"/>
      <c r="BG47" s="21"/>
      <c r="BH47" s="21"/>
    </row>
    <row r="48" spans="1:79">
      <c r="A48" s="79">
        <v>6</v>
      </c>
      <c r="B48" s="79"/>
      <c r="C48" s="79"/>
      <c r="D48" s="139" t="s">
        <v>348</v>
      </c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1"/>
      <c r="AC48" s="122">
        <v>201880</v>
      </c>
      <c r="AD48" s="122"/>
      <c r="AE48" s="122"/>
      <c r="AF48" s="122"/>
      <c r="AG48" s="122"/>
      <c r="AH48" s="122"/>
      <c r="AI48" s="122"/>
      <c r="AJ48" s="122"/>
      <c r="AK48" s="122">
        <v>0</v>
      </c>
      <c r="AL48" s="122"/>
      <c r="AM48" s="122"/>
      <c r="AN48" s="122"/>
      <c r="AO48" s="122"/>
      <c r="AP48" s="122"/>
      <c r="AQ48" s="122"/>
      <c r="AR48" s="122"/>
      <c r="AS48" s="122">
        <f t="shared" si="0"/>
        <v>201880</v>
      </c>
      <c r="AT48" s="122"/>
      <c r="AU48" s="122"/>
      <c r="AV48" s="122"/>
      <c r="AW48" s="122"/>
      <c r="AX48" s="122"/>
      <c r="AY48" s="122"/>
      <c r="AZ48" s="122"/>
      <c r="BA48" s="21"/>
      <c r="BB48" s="21"/>
      <c r="BC48" s="21"/>
      <c r="BD48" s="21"/>
      <c r="BE48" s="21"/>
      <c r="BF48" s="21"/>
      <c r="BG48" s="21"/>
      <c r="BH48" s="21"/>
    </row>
    <row r="49" spans="1:79" ht="12.75" customHeight="1">
      <c r="A49" s="79">
        <v>7</v>
      </c>
      <c r="B49" s="79"/>
      <c r="C49" s="79"/>
      <c r="D49" s="139" t="s">
        <v>350</v>
      </c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1"/>
      <c r="AC49" s="122">
        <v>494892</v>
      </c>
      <c r="AD49" s="122"/>
      <c r="AE49" s="122"/>
      <c r="AF49" s="122"/>
      <c r="AG49" s="122"/>
      <c r="AH49" s="122"/>
      <c r="AI49" s="122"/>
      <c r="AJ49" s="122"/>
      <c r="AK49" s="122">
        <v>0</v>
      </c>
      <c r="AL49" s="122"/>
      <c r="AM49" s="122"/>
      <c r="AN49" s="122"/>
      <c r="AO49" s="122"/>
      <c r="AP49" s="122"/>
      <c r="AQ49" s="122"/>
      <c r="AR49" s="122"/>
      <c r="AS49" s="122">
        <f t="shared" si="0"/>
        <v>494892</v>
      </c>
      <c r="AT49" s="122"/>
      <c r="AU49" s="122"/>
      <c r="AV49" s="122"/>
      <c r="AW49" s="122"/>
      <c r="AX49" s="122"/>
      <c r="AY49" s="122"/>
      <c r="AZ49" s="122"/>
      <c r="BA49" s="21"/>
      <c r="BB49" s="21"/>
      <c r="BC49" s="21"/>
      <c r="BD49" s="21"/>
      <c r="BE49" s="21"/>
      <c r="BF49" s="21"/>
      <c r="BG49" s="21"/>
      <c r="BH49" s="21"/>
    </row>
    <row r="50" spans="1:79" ht="12.75" customHeight="1">
      <c r="A50" s="79">
        <v>9</v>
      </c>
      <c r="B50" s="79"/>
      <c r="C50" s="79"/>
      <c r="D50" s="139" t="s">
        <v>352</v>
      </c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1"/>
      <c r="AC50" s="122">
        <v>1500</v>
      </c>
      <c r="AD50" s="122"/>
      <c r="AE50" s="122"/>
      <c r="AF50" s="122"/>
      <c r="AG50" s="122"/>
      <c r="AH50" s="122"/>
      <c r="AI50" s="122"/>
      <c r="AJ50" s="122"/>
      <c r="AK50" s="122">
        <v>0</v>
      </c>
      <c r="AL50" s="122"/>
      <c r="AM50" s="122"/>
      <c r="AN50" s="122"/>
      <c r="AO50" s="122"/>
      <c r="AP50" s="122"/>
      <c r="AQ50" s="122"/>
      <c r="AR50" s="122"/>
      <c r="AS50" s="122">
        <f t="shared" si="0"/>
        <v>1500</v>
      </c>
      <c r="AT50" s="122"/>
      <c r="AU50" s="122"/>
      <c r="AV50" s="122"/>
      <c r="AW50" s="122"/>
      <c r="AX50" s="122"/>
      <c r="AY50" s="122"/>
      <c r="AZ50" s="122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79">
        <v>10</v>
      </c>
      <c r="B51" s="79"/>
      <c r="C51" s="79"/>
      <c r="D51" s="139" t="s">
        <v>351</v>
      </c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1"/>
      <c r="AC51" s="122">
        <v>500</v>
      </c>
      <c r="AD51" s="122"/>
      <c r="AE51" s="122"/>
      <c r="AF51" s="122"/>
      <c r="AG51" s="122"/>
      <c r="AH51" s="122"/>
      <c r="AI51" s="122"/>
      <c r="AJ51" s="122"/>
      <c r="AK51" s="122">
        <v>0</v>
      </c>
      <c r="AL51" s="122"/>
      <c r="AM51" s="122"/>
      <c r="AN51" s="122"/>
      <c r="AO51" s="122"/>
      <c r="AP51" s="122"/>
      <c r="AQ51" s="122"/>
      <c r="AR51" s="122"/>
      <c r="AS51" s="122">
        <f t="shared" si="0"/>
        <v>500</v>
      </c>
      <c r="AT51" s="122"/>
      <c r="AU51" s="122"/>
      <c r="AV51" s="122"/>
      <c r="AW51" s="122"/>
      <c r="AX51" s="122"/>
      <c r="AY51" s="122"/>
      <c r="AZ51" s="122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79">
        <v>11</v>
      </c>
      <c r="B52" s="79"/>
      <c r="C52" s="79"/>
      <c r="D52" s="139" t="s">
        <v>410</v>
      </c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1"/>
      <c r="AC52" s="122">
        <v>0</v>
      </c>
      <c r="AD52" s="122"/>
      <c r="AE52" s="122"/>
      <c r="AF52" s="122"/>
      <c r="AG52" s="122"/>
      <c r="AH52" s="122"/>
      <c r="AI52" s="122"/>
      <c r="AJ52" s="122"/>
      <c r="AK52" s="122">
        <v>563952.01</v>
      </c>
      <c r="AL52" s="122"/>
      <c r="AM52" s="122"/>
      <c r="AN52" s="122"/>
      <c r="AO52" s="122"/>
      <c r="AP52" s="122"/>
      <c r="AQ52" s="122"/>
      <c r="AR52" s="122"/>
      <c r="AS52" s="122">
        <f t="shared" si="0"/>
        <v>563952.01</v>
      </c>
      <c r="AT52" s="122"/>
      <c r="AU52" s="122"/>
      <c r="AV52" s="122"/>
      <c r="AW52" s="122"/>
      <c r="AX52" s="122"/>
      <c r="AY52" s="122"/>
      <c r="AZ52" s="122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130">
        <v>12</v>
      </c>
      <c r="B53" s="131"/>
      <c r="C53" s="132"/>
      <c r="D53" s="139" t="s">
        <v>411</v>
      </c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60"/>
      <c r="AC53" s="161">
        <v>22400</v>
      </c>
      <c r="AD53" s="162"/>
      <c r="AE53" s="162"/>
      <c r="AF53" s="162"/>
      <c r="AG53" s="162"/>
      <c r="AH53" s="162"/>
      <c r="AI53" s="162"/>
      <c r="AJ53" s="163"/>
      <c r="AK53" s="161">
        <v>0</v>
      </c>
      <c r="AL53" s="162"/>
      <c r="AM53" s="162"/>
      <c r="AN53" s="162"/>
      <c r="AO53" s="162"/>
      <c r="AP53" s="162"/>
      <c r="AQ53" s="162"/>
      <c r="AR53" s="163"/>
      <c r="AS53" s="161">
        <f>AC53</f>
        <v>22400</v>
      </c>
      <c r="AT53" s="162"/>
      <c r="AU53" s="162"/>
      <c r="AV53" s="162"/>
      <c r="AW53" s="162"/>
      <c r="AX53" s="162"/>
      <c r="AY53" s="162"/>
      <c r="AZ53" s="16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88"/>
      <c r="B54" s="88"/>
      <c r="C54" s="88"/>
      <c r="D54" s="143" t="s">
        <v>66</v>
      </c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5"/>
      <c r="AC54" s="86">
        <f>AC43+AC44+AC45+AC46+AC47+AC48+AC49+AC50+AC51+AC53</f>
        <v>12793437</v>
      </c>
      <c r="AD54" s="86"/>
      <c r="AE54" s="86"/>
      <c r="AF54" s="86"/>
      <c r="AG54" s="86"/>
      <c r="AH54" s="86"/>
      <c r="AI54" s="86"/>
      <c r="AJ54" s="86"/>
      <c r="AK54" s="86">
        <f>AK47+AK52</f>
        <v>663952.01</v>
      </c>
      <c r="AL54" s="86"/>
      <c r="AM54" s="86"/>
      <c r="AN54" s="86"/>
      <c r="AO54" s="86"/>
      <c r="AP54" s="86"/>
      <c r="AQ54" s="86"/>
      <c r="AR54" s="86"/>
      <c r="AS54" s="86">
        <f t="shared" si="0"/>
        <v>13457389.01</v>
      </c>
      <c r="AT54" s="86"/>
      <c r="AU54" s="86"/>
      <c r="AV54" s="86"/>
      <c r="AW54" s="86"/>
      <c r="AX54" s="86"/>
      <c r="AY54" s="86"/>
      <c r="AZ54" s="86"/>
      <c r="BA54" s="42"/>
      <c r="BB54" s="42"/>
      <c r="BC54" s="42"/>
      <c r="BD54" s="42"/>
      <c r="BE54" s="42"/>
      <c r="BF54" s="42"/>
      <c r="BG54" s="42"/>
      <c r="BH54" s="42"/>
    </row>
    <row r="55" spans="1:79" ht="15.75" customHeight="1">
      <c r="A55" s="96" t="s">
        <v>42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</row>
    <row r="56" spans="1:79" ht="15" customHeight="1">
      <c r="A56" s="198" t="s">
        <v>123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</row>
    <row r="57" spans="1:79" ht="15.95" customHeight="1">
      <c r="A57" s="79" t="s">
        <v>28</v>
      </c>
      <c r="B57" s="79"/>
      <c r="C57" s="79"/>
      <c r="D57" s="199" t="s">
        <v>34</v>
      </c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1"/>
      <c r="AB57" s="79" t="s">
        <v>29</v>
      </c>
      <c r="AC57" s="79"/>
      <c r="AD57" s="79"/>
      <c r="AE57" s="79"/>
      <c r="AF57" s="79"/>
      <c r="AG57" s="79"/>
      <c r="AH57" s="79"/>
      <c r="AI57" s="79"/>
      <c r="AJ57" s="79" t="s">
        <v>30</v>
      </c>
      <c r="AK57" s="79"/>
      <c r="AL57" s="79"/>
      <c r="AM57" s="79"/>
      <c r="AN57" s="79"/>
      <c r="AO57" s="79"/>
      <c r="AP57" s="79"/>
      <c r="AQ57" s="79"/>
      <c r="AR57" s="79" t="s">
        <v>27</v>
      </c>
      <c r="AS57" s="79"/>
      <c r="AT57" s="79"/>
      <c r="AU57" s="79"/>
      <c r="AV57" s="79"/>
      <c r="AW57" s="79"/>
      <c r="AX57" s="79"/>
      <c r="AY57" s="79"/>
    </row>
    <row r="58" spans="1:79" ht="5.25" customHeight="1">
      <c r="A58" s="79"/>
      <c r="B58" s="79"/>
      <c r="C58" s="79"/>
      <c r="D58" s="202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203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</row>
    <row r="59" spans="1:79" ht="15.75" customHeight="1">
      <c r="A59" s="79">
        <v>1</v>
      </c>
      <c r="B59" s="79"/>
      <c r="C59" s="79"/>
      <c r="D59" s="130">
        <v>2</v>
      </c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2"/>
      <c r="AB59" s="79">
        <v>3</v>
      </c>
      <c r="AC59" s="79"/>
      <c r="AD59" s="79"/>
      <c r="AE59" s="79"/>
      <c r="AF59" s="79"/>
      <c r="AG59" s="79"/>
      <c r="AH59" s="79"/>
      <c r="AI59" s="79"/>
      <c r="AJ59" s="79">
        <v>4</v>
      </c>
      <c r="AK59" s="79"/>
      <c r="AL59" s="79"/>
      <c r="AM59" s="79"/>
      <c r="AN59" s="79"/>
      <c r="AO59" s="79"/>
      <c r="AP59" s="79"/>
      <c r="AQ59" s="79"/>
      <c r="AR59" s="79">
        <v>5</v>
      </c>
      <c r="AS59" s="79"/>
      <c r="AT59" s="79"/>
      <c r="AU59" s="79"/>
      <c r="AV59" s="79"/>
      <c r="AW59" s="79"/>
      <c r="AX59" s="79"/>
      <c r="AY59" s="79"/>
    </row>
    <row r="60" spans="1:79" ht="12.75" hidden="1" customHeight="1">
      <c r="A60" s="79" t="s">
        <v>6</v>
      </c>
      <c r="B60" s="79"/>
      <c r="C60" s="79"/>
      <c r="D60" s="114" t="s">
        <v>7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6"/>
      <c r="AB60" s="119" t="s">
        <v>8</v>
      </c>
      <c r="AC60" s="119"/>
      <c r="AD60" s="119"/>
      <c r="AE60" s="119"/>
      <c r="AF60" s="119"/>
      <c r="AG60" s="119"/>
      <c r="AH60" s="119"/>
      <c r="AI60" s="119"/>
      <c r="AJ60" s="119" t="s">
        <v>9</v>
      </c>
      <c r="AK60" s="119"/>
      <c r="AL60" s="119"/>
      <c r="AM60" s="119"/>
      <c r="AN60" s="119"/>
      <c r="AO60" s="119"/>
      <c r="AP60" s="119"/>
      <c r="AQ60" s="119"/>
      <c r="AR60" s="119" t="s">
        <v>10</v>
      </c>
      <c r="AS60" s="119"/>
      <c r="AT60" s="119"/>
      <c r="AU60" s="119"/>
      <c r="AV60" s="119"/>
      <c r="AW60" s="119"/>
      <c r="AX60" s="119"/>
      <c r="AY60" s="119"/>
      <c r="CA60" s="1" t="s">
        <v>15</v>
      </c>
    </row>
    <row r="61" spans="1:79" ht="27.75" customHeight="1">
      <c r="A61" s="130">
        <v>1</v>
      </c>
      <c r="B61" s="131"/>
      <c r="C61" s="132"/>
      <c r="D61" s="130" t="s">
        <v>412</v>
      </c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2"/>
      <c r="AB61" s="195">
        <v>20000</v>
      </c>
      <c r="AC61" s="196"/>
      <c r="AD61" s="196"/>
      <c r="AE61" s="196"/>
      <c r="AF61" s="196"/>
      <c r="AG61" s="196"/>
      <c r="AH61" s="196"/>
      <c r="AI61" s="197"/>
      <c r="AJ61" s="195">
        <v>0</v>
      </c>
      <c r="AK61" s="196"/>
      <c r="AL61" s="196"/>
      <c r="AM61" s="196"/>
      <c r="AN61" s="196"/>
      <c r="AO61" s="196"/>
      <c r="AP61" s="196"/>
      <c r="AQ61" s="197"/>
      <c r="AR61" s="195">
        <f>AB61</f>
        <v>20000</v>
      </c>
      <c r="AS61" s="196"/>
      <c r="AT61" s="196"/>
      <c r="AU61" s="196"/>
      <c r="AV61" s="196"/>
      <c r="AW61" s="196"/>
      <c r="AX61" s="196"/>
      <c r="AY61" s="197"/>
    </row>
    <row r="62" spans="1:79" ht="27.75" customHeight="1">
      <c r="A62" s="130">
        <v>2</v>
      </c>
      <c r="B62" s="131"/>
      <c r="C62" s="132"/>
      <c r="D62" s="130" t="s">
        <v>413</v>
      </c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2"/>
      <c r="AB62" s="195">
        <v>5000</v>
      </c>
      <c r="AC62" s="196"/>
      <c r="AD62" s="196"/>
      <c r="AE62" s="196"/>
      <c r="AF62" s="196"/>
      <c r="AG62" s="196"/>
      <c r="AH62" s="196"/>
      <c r="AI62" s="197"/>
      <c r="AJ62" s="195">
        <v>0</v>
      </c>
      <c r="AK62" s="196"/>
      <c r="AL62" s="196"/>
      <c r="AM62" s="196"/>
      <c r="AN62" s="196"/>
      <c r="AO62" s="196"/>
      <c r="AP62" s="196"/>
      <c r="AQ62" s="197"/>
      <c r="AR62" s="195">
        <f>AB62</f>
        <v>5000</v>
      </c>
      <c r="AS62" s="196"/>
      <c r="AT62" s="196"/>
      <c r="AU62" s="196"/>
      <c r="AV62" s="196"/>
      <c r="AW62" s="196"/>
      <c r="AX62" s="196"/>
      <c r="AY62" s="197"/>
    </row>
    <row r="63" spans="1:79" ht="30" customHeight="1">
      <c r="A63" s="130">
        <v>3</v>
      </c>
      <c r="B63" s="131"/>
      <c r="C63" s="132"/>
      <c r="D63" s="130" t="s">
        <v>414</v>
      </c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2"/>
      <c r="AB63" s="195">
        <v>22400</v>
      </c>
      <c r="AC63" s="196"/>
      <c r="AD63" s="196"/>
      <c r="AE63" s="196"/>
      <c r="AF63" s="196"/>
      <c r="AG63" s="196"/>
      <c r="AH63" s="196"/>
      <c r="AI63" s="197"/>
      <c r="AJ63" s="195">
        <v>0</v>
      </c>
      <c r="AK63" s="196"/>
      <c r="AL63" s="196"/>
      <c r="AM63" s="196"/>
      <c r="AN63" s="196"/>
      <c r="AO63" s="196"/>
      <c r="AP63" s="196"/>
      <c r="AQ63" s="197"/>
      <c r="AR63" s="195">
        <f>AB63</f>
        <v>22400</v>
      </c>
      <c r="AS63" s="196"/>
      <c r="AT63" s="196"/>
      <c r="AU63" s="196"/>
      <c r="AV63" s="196"/>
      <c r="AW63" s="196"/>
      <c r="AX63" s="196"/>
      <c r="AY63" s="197"/>
    </row>
    <row r="64" spans="1:79" s="4" customFormat="1" ht="12.75" customHeight="1">
      <c r="A64" s="88"/>
      <c r="B64" s="88"/>
      <c r="C64" s="88"/>
      <c r="D64" s="147" t="s">
        <v>27</v>
      </c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8"/>
      <c r="AB64" s="86">
        <f>AB61+AB62+AB63</f>
        <v>47400</v>
      </c>
      <c r="AC64" s="86"/>
      <c r="AD64" s="86"/>
      <c r="AE64" s="86"/>
      <c r="AF64" s="86"/>
      <c r="AG64" s="86"/>
      <c r="AH64" s="86"/>
      <c r="AI64" s="86"/>
      <c r="AJ64" s="86">
        <v>0</v>
      </c>
      <c r="AK64" s="86"/>
      <c r="AL64" s="86"/>
      <c r="AM64" s="86"/>
      <c r="AN64" s="86"/>
      <c r="AO64" s="86"/>
      <c r="AP64" s="86"/>
      <c r="AQ64" s="86"/>
      <c r="AR64" s="86">
        <f>AB64</f>
        <v>47400</v>
      </c>
      <c r="AS64" s="86"/>
      <c r="AT64" s="86"/>
      <c r="AU64" s="86"/>
      <c r="AV64" s="86"/>
      <c r="AW64" s="86"/>
      <c r="AX64" s="86"/>
      <c r="AY64" s="86"/>
      <c r="CA64" s="4" t="s">
        <v>16</v>
      </c>
    </row>
    <row r="65" spans="1:79" ht="15.75" customHeight="1">
      <c r="A65" s="169" t="s">
        <v>43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</row>
    <row r="66" spans="1:79" ht="19.5" customHeight="1">
      <c r="A66" s="79" t="s">
        <v>28</v>
      </c>
      <c r="B66" s="79"/>
      <c r="C66" s="79"/>
      <c r="D66" s="79"/>
      <c r="E66" s="79"/>
      <c r="F66" s="79"/>
      <c r="G66" s="130" t="s">
        <v>44</v>
      </c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79" t="s">
        <v>2</v>
      </c>
      <c r="AA66" s="79"/>
      <c r="AB66" s="79"/>
      <c r="AC66" s="79"/>
      <c r="AD66" s="79"/>
      <c r="AE66" s="79" t="s">
        <v>1</v>
      </c>
      <c r="AF66" s="79"/>
      <c r="AG66" s="79"/>
      <c r="AH66" s="79"/>
      <c r="AI66" s="79"/>
      <c r="AJ66" s="79"/>
      <c r="AK66" s="79"/>
      <c r="AL66" s="79"/>
      <c r="AM66" s="79"/>
      <c r="AN66" s="79"/>
      <c r="AO66" s="130" t="s">
        <v>29</v>
      </c>
      <c r="AP66" s="131"/>
      <c r="AQ66" s="131"/>
      <c r="AR66" s="131"/>
      <c r="AS66" s="131"/>
      <c r="AT66" s="131"/>
      <c r="AU66" s="131"/>
      <c r="AV66" s="132"/>
      <c r="AW66" s="130" t="s">
        <v>30</v>
      </c>
      <c r="AX66" s="131"/>
      <c r="AY66" s="131"/>
      <c r="AZ66" s="131"/>
      <c r="BA66" s="131"/>
      <c r="BB66" s="131"/>
      <c r="BC66" s="131"/>
      <c r="BD66" s="132"/>
      <c r="BE66" s="130" t="s">
        <v>27</v>
      </c>
      <c r="BF66" s="131"/>
      <c r="BG66" s="131"/>
      <c r="BH66" s="131"/>
      <c r="BI66" s="131"/>
      <c r="BJ66" s="131"/>
      <c r="BK66" s="131"/>
      <c r="BL66" s="132"/>
    </row>
    <row r="67" spans="1:79" ht="15.75" customHeight="1">
      <c r="A67" s="79">
        <v>1</v>
      </c>
      <c r="B67" s="79"/>
      <c r="C67" s="79"/>
      <c r="D67" s="79"/>
      <c r="E67" s="79"/>
      <c r="F67" s="79"/>
      <c r="G67" s="130">
        <v>2</v>
      </c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2"/>
      <c r="Z67" s="79">
        <v>3</v>
      </c>
      <c r="AA67" s="79"/>
      <c r="AB67" s="79"/>
      <c r="AC67" s="79"/>
      <c r="AD67" s="79"/>
      <c r="AE67" s="79">
        <v>4</v>
      </c>
      <c r="AF67" s="79"/>
      <c r="AG67" s="79"/>
      <c r="AH67" s="79"/>
      <c r="AI67" s="79"/>
      <c r="AJ67" s="79"/>
      <c r="AK67" s="79"/>
      <c r="AL67" s="79"/>
      <c r="AM67" s="79"/>
      <c r="AN67" s="79"/>
      <c r="AO67" s="79">
        <v>5</v>
      </c>
      <c r="AP67" s="79"/>
      <c r="AQ67" s="79"/>
      <c r="AR67" s="79"/>
      <c r="AS67" s="79"/>
      <c r="AT67" s="79"/>
      <c r="AU67" s="79"/>
      <c r="AV67" s="79"/>
      <c r="AW67" s="79">
        <v>6</v>
      </c>
      <c r="AX67" s="79"/>
      <c r="AY67" s="79"/>
      <c r="AZ67" s="79"/>
      <c r="BA67" s="79"/>
      <c r="BB67" s="79"/>
      <c r="BC67" s="79"/>
      <c r="BD67" s="79"/>
      <c r="BE67" s="79">
        <v>7</v>
      </c>
      <c r="BF67" s="79"/>
      <c r="BG67" s="79"/>
      <c r="BH67" s="79"/>
      <c r="BI67" s="79"/>
      <c r="BJ67" s="79"/>
      <c r="BK67" s="79"/>
      <c r="BL67" s="79"/>
    </row>
    <row r="68" spans="1:79" ht="12.75" hidden="1" customHeight="1">
      <c r="A68" s="79" t="s">
        <v>33</v>
      </c>
      <c r="B68" s="79"/>
      <c r="C68" s="79"/>
      <c r="D68" s="79"/>
      <c r="E68" s="79"/>
      <c r="F68" s="79"/>
      <c r="G68" s="114" t="s">
        <v>7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79" t="s">
        <v>19</v>
      </c>
      <c r="AA68" s="79"/>
      <c r="AB68" s="79"/>
      <c r="AC68" s="79"/>
      <c r="AD68" s="79"/>
      <c r="AE68" s="129" t="s">
        <v>32</v>
      </c>
      <c r="AF68" s="129"/>
      <c r="AG68" s="129"/>
      <c r="AH68" s="129"/>
      <c r="AI68" s="129"/>
      <c r="AJ68" s="129"/>
      <c r="AK68" s="129"/>
      <c r="AL68" s="129"/>
      <c r="AM68" s="129"/>
      <c r="AN68" s="114"/>
      <c r="AO68" s="119" t="s">
        <v>8</v>
      </c>
      <c r="AP68" s="119"/>
      <c r="AQ68" s="119"/>
      <c r="AR68" s="119"/>
      <c r="AS68" s="119"/>
      <c r="AT68" s="119"/>
      <c r="AU68" s="119"/>
      <c r="AV68" s="119"/>
      <c r="AW68" s="119" t="s">
        <v>31</v>
      </c>
      <c r="AX68" s="119"/>
      <c r="AY68" s="119"/>
      <c r="AZ68" s="119"/>
      <c r="BA68" s="119"/>
      <c r="BB68" s="119"/>
      <c r="BC68" s="119"/>
      <c r="BD68" s="119"/>
      <c r="BE68" s="119" t="s">
        <v>10</v>
      </c>
      <c r="BF68" s="119"/>
      <c r="BG68" s="119"/>
      <c r="BH68" s="119"/>
      <c r="BI68" s="119"/>
      <c r="BJ68" s="119"/>
      <c r="BK68" s="119"/>
      <c r="BL68" s="119"/>
      <c r="CA68" s="1" t="s">
        <v>17</v>
      </c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90" t="s">
        <v>354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89"/>
      <c r="AA69" s="89"/>
      <c r="AB69" s="89"/>
      <c r="AC69" s="89"/>
      <c r="AD69" s="89"/>
      <c r="AE69" s="146"/>
      <c r="AF69" s="146"/>
      <c r="AG69" s="146"/>
      <c r="AH69" s="146"/>
      <c r="AI69" s="146"/>
      <c r="AJ69" s="146"/>
      <c r="AK69" s="146"/>
      <c r="AL69" s="146"/>
      <c r="AM69" s="146"/>
      <c r="AN69" s="147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>
        <f t="shared" ref="BE69:BE82" si="1">AO69+AW69</f>
        <v>0</v>
      </c>
      <c r="BF69" s="86"/>
      <c r="BG69" s="86"/>
      <c r="BH69" s="86"/>
      <c r="BI69" s="86"/>
      <c r="BJ69" s="86"/>
      <c r="BK69" s="86"/>
      <c r="BL69" s="86"/>
      <c r="CA69" s="4" t="s">
        <v>18</v>
      </c>
    </row>
    <row r="70" spans="1:79" s="4" customFormat="1" ht="12.75" customHeight="1">
      <c r="A70" s="171">
        <v>1</v>
      </c>
      <c r="B70" s="172"/>
      <c r="C70" s="172"/>
      <c r="D70" s="172"/>
      <c r="E70" s="172"/>
      <c r="F70" s="173"/>
      <c r="G70" s="142" t="s">
        <v>388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6"/>
      <c r="Z70" s="142" t="s">
        <v>415</v>
      </c>
      <c r="AA70" s="155"/>
      <c r="AB70" s="155"/>
      <c r="AC70" s="155"/>
      <c r="AD70" s="156"/>
      <c r="AE70" s="142" t="s">
        <v>356</v>
      </c>
      <c r="AF70" s="155"/>
      <c r="AG70" s="155"/>
      <c r="AH70" s="155"/>
      <c r="AI70" s="155"/>
      <c r="AJ70" s="155"/>
      <c r="AK70" s="155"/>
      <c r="AL70" s="155"/>
      <c r="AM70" s="155"/>
      <c r="AN70" s="156"/>
      <c r="AO70" s="161">
        <f>AC54</f>
        <v>12793437</v>
      </c>
      <c r="AP70" s="162"/>
      <c r="AQ70" s="162"/>
      <c r="AR70" s="162"/>
      <c r="AS70" s="162"/>
      <c r="AT70" s="162"/>
      <c r="AU70" s="162"/>
      <c r="AV70" s="163"/>
      <c r="AW70" s="161">
        <f>AK54</f>
        <v>663952.01</v>
      </c>
      <c r="AX70" s="162"/>
      <c r="AY70" s="162"/>
      <c r="AZ70" s="162"/>
      <c r="BA70" s="162"/>
      <c r="BB70" s="162"/>
      <c r="BC70" s="162"/>
      <c r="BD70" s="163"/>
      <c r="BE70" s="161">
        <f>AO70+AW70</f>
        <v>13457389.01</v>
      </c>
      <c r="BF70" s="162"/>
      <c r="BG70" s="162"/>
      <c r="BH70" s="162"/>
      <c r="BI70" s="162"/>
      <c r="BJ70" s="162"/>
      <c r="BK70" s="162"/>
      <c r="BL70" s="163"/>
    </row>
    <row r="71" spans="1:79" ht="12.75" customHeight="1">
      <c r="A71" s="79">
        <v>1</v>
      </c>
      <c r="B71" s="79"/>
      <c r="C71" s="79"/>
      <c r="D71" s="79"/>
      <c r="E71" s="79"/>
      <c r="F71" s="79"/>
      <c r="G71" s="139" t="s">
        <v>416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1"/>
      <c r="Z71" s="128" t="s">
        <v>71</v>
      </c>
      <c r="AA71" s="128"/>
      <c r="AB71" s="128"/>
      <c r="AC71" s="128"/>
      <c r="AD71" s="128"/>
      <c r="AE71" s="139" t="s">
        <v>417</v>
      </c>
      <c r="AF71" s="140"/>
      <c r="AG71" s="140"/>
      <c r="AH71" s="140"/>
      <c r="AI71" s="140"/>
      <c r="AJ71" s="140"/>
      <c r="AK71" s="140"/>
      <c r="AL71" s="140"/>
      <c r="AM71" s="140"/>
      <c r="AN71" s="141"/>
      <c r="AO71" s="154">
        <v>2</v>
      </c>
      <c r="AP71" s="154"/>
      <c r="AQ71" s="154"/>
      <c r="AR71" s="154"/>
      <c r="AS71" s="154"/>
      <c r="AT71" s="154"/>
      <c r="AU71" s="154"/>
      <c r="AV71" s="154"/>
      <c r="AW71" s="122">
        <v>0</v>
      </c>
      <c r="AX71" s="122"/>
      <c r="AY71" s="122"/>
      <c r="AZ71" s="122"/>
      <c r="BA71" s="122"/>
      <c r="BB71" s="122"/>
      <c r="BC71" s="122"/>
      <c r="BD71" s="122"/>
      <c r="BE71" s="154">
        <f t="shared" si="1"/>
        <v>2</v>
      </c>
      <c r="BF71" s="154"/>
      <c r="BG71" s="154"/>
      <c r="BH71" s="154"/>
      <c r="BI71" s="154"/>
      <c r="BJ71" s="154"/>
      <c r="BK71" s="154"/>
      <c r="BL71" s="154"/>
    </row>
    <row r="72" spans="1:79" ht="12.75" customHeight="1">
      <c r="A72" s="79">
        <v>2</v>
      </c>
      <c r="B72" s="79"/>
      <c r="C72" s="79"/>
      <c r="D72" s="79"/>
      <c r="E72" s="79"/>
      <c r="F72" s="79"/>
      <c r="G72" s="139" t="s">
        <v>418</v>
      </c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1"/>
      <c r="Z72" s="128" t="s">
        <v>71</v>
      </c>
      <c r="AA72" s="128"/>
      <c r="AB72" s="128"/>
      <c r="AC72" s="128"/>
      <c r="AD72" s="128"/>
      <c r="AE72" s="139" t="s">
        <v>419</v>
      </c>
      <c r="AF72" s="140"/>
      <c r="AG72" s="140"/>
      <c r="AH72" s="140"/>
      <c r="AI72" s="140"/>
      <c r="AJ72" s="140"/>
      <c r="AK72" s="140"/>
      <c r="AL72" s="140"/>
      <c r="AM72" s="140"/>
      <c r="AN72" s="141"/>
      <c r="AO72" s="122">
        <v>50.63</v>
      </c>
      <c r="AP72" s="122"/>
      <c r="AQ72" s="122"/>
      <c r="AR72" s="122"/>
      <c r="AS72" s="122"/>
      <c r="AT72" s="122"/>
      <c r="AU72" s="122"/>
      <c r="AV72" s="122"/>
      <c r="AW72" s="122">
        <v>0</v>
      </c>
      <c r="AX72" s="122"/>
      <c r="AY72" s="122"/>
      <c r="AZ72" s="122"/>
      <c r="BA72" s="122"/>
      <c r="BB72" s="122"/>
      <c r="BC72" s="122"/>
      <c r="BD72" s="122"/>
      <c r="BE72" s="122">
        <f t="shared" si="1"/>
        <v>50.63</v>
      </c>
      <c r="BF72" s="122"/>
      <c r="BG72" s="122"/>
      <c r="BH72" s="122"/>
      <c r="BI72" s="122"/>
      <c r="BJ72" s="122"/>
      <c r="BK72" s="122"/>
      <c r="BL72" s="122"/>
    </row>
    <row r="73" spans="1:79" ht="12.75" customHeight="1">
      <c r="A73" s="130">
        <v>3</v>
      </c>
      <c r="B73" s="131"/>
      <c r="C73" s="131"/>
      <c r="D73" s="131"/>
      <c r="E73" s="131"/>
      <c r="F73" s="132"/>
      <c r="G73" s="139" t="s">
        <v>420</v>
      </c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60"/>
      <c r="Z73" s="142" t="s">
        <v>71</v>
      </c>
      <c r="AA73" s="155"/>
      <c r="AB73" s="155"/>
      <c r="AC73" s="155"/>
      <c r="AD73" s="156"/>
      <c r="AE73" s="139" t="s">
        <v>419</v>
      </c>
      <c r="AF73" s="159"/>
      <c r="AG73" s="159"/>
      <c r="AH73" s="159"/>
      <c r="AI73" s="159"/>
      <c r="AJ73" s="159"/>
      <c r="AK73" s="159"/>
      <c r="AL73" s="159"/>
      <c r="AM73" s="159"/>
      <c r="AN73" s="160"/>
      <c r="AO73" s="161">
        <v>30.75</v>
      </c>
      <c r="AP73" s="162"/>
      <c r="AQ73" s="162"/>
      <c r="AR73" s="162"/>
      <c r="AS73" s="162"/>
      <c r="AT73" s="162"/>
      <c r="AU73" s="162"/>
      <c r="AV73" s="163"/>
      <c r="AW73" s="161">
        <v>0</v>
      </c>
      <c r="AX73" s="162"/>
      <c r="AY73" s="162"/>
      <c r="AZ73" s="162"/>
      <c r="BA73" s="162"/>
      <c r="BB73" s="162"/>
      <c r="BC73" s="162"/>
      <c r="BD73" s="163"/>
      <c r="BE73" s="161">
        <f>AO73</f>
        <v>30.75</v>
      </c>
      <c r="BF73" s="162"/>
      <c r="BG73" s="162"/>
      <c r="BH73" s="162"/>
      <c r="BI73" s="162"/>
      <c r="BJ73" s="162"/>
      <c r="BK73" s="162"/>
      <c r="BL73" s="163"/>
    </row>
    <row r="74" spans="1:79" ht="26.25" customHeight="1">
      <c r="A74" s="79">
        <v>4</v>
      </c>
      <c r="B74" s="79"/>
      <c r="C74" s="79"/>
      <c r="D74" s="79"/>
      <c r="E74" s="79"/>
      <c r="F74" s="79"/>
      <c r="G74" s="139" t="s">
        <v>421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128" t="s">
        <v>71</v>
      </c>
      <c r="AA74" s="128"/>
      <c r="AB74" s="128"/>
      <c r="AC74" s="128"/>
      <c r="AD74" s="128"/>
      <c r="AE74" s="139" t="s">
        <v>422</v>
      </c>
      <c r="AF74" s="140"/>
      <c r="AG74" s="140"/>
      <c r="AH74" s="140"/>
      <c r="AI74" s="140"/>
      <c r="AJ74" s="140"/>
      <c r="AK74" s="140"/>
      <c r="AL74" s="140"/>
      <c r="AM74" s="140"/>
      <c r="AN74" s="141"/>
      <c r="AO74" s="154">
        <v>20</v>
      </c>
      <c r="AP74" s="154"/>
      <c r="AQ74" s="154"/>
      <c r="AR74" s="154"/>
      <c r="AS74" s="154"/>
      <c r="AT74" s="154"/>
      <c r="AU74" s="154"/>
      <c r="AV74" s="154"/>
      <c r="AW74" s="122">
        <v>0</v>
      </c>
      <c r="AX74" s="122"/>
      <c r="AY74" s="122"/>
      <c r="AZ74" s="122"/>
      <c r="BA74" s="122"/>
      <c r="BB74" s="122"/>
      <c r="BC74" s="122"/>
      <c r="BD74" s="122"/>
      <c r="BE74" s="154">
        <f t="shared" si="1"/>
        <v>20</v>
      </c>
      <c r="BF74" s="154"/>
      <c r="BG74" s="154"/>
      <c r="BH74" s="154"/>
      <c r="BI74" s="154"/>
      <c r="BJ74" s="154"/>
      <c r="BK74" s="154"/>
      <c r="BL74" s="154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43" t="s">
        <v>359</v>
      </c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5"/>
      <c r="Z75" s="89"/>
      <c r="AA75" s="89"/>
      <c r="AB75" s="89"/>
      <c r="AC75" s="89"/>
      <c r="AD75" s="89"/>
      <c r="AE75" s="143"/>
      <c r="AF75" s="144"/>
      <c r="AG75" s="144"/>
      <c r="AH75" s="144"/>
      <c r="AI75" s="144"/>
      <c r="AJ75" s="144"/>
      <c r="AK75" s="144"/>
      <c r="AL75" s="144"/>
      <c r="AM75" s="144"/>
      <c r="AN75" s="145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>
        <f t="shared" si="1"/>
        <v>0</v>
      </c>
      <c r="BF75" s="86"/>
      <c r="BG75" s="86"/>
      <c r="BH75" s="86"/>
      <c r="BI75" s="86"/>
      <c r="BJ75" s="86"/>
      <c r="BK75" s="86"/>
      <c r="BL75" s="86"/>
    </row>
    <row r="76" spans="1:79" s="4" customFormat="1" ht="12.75" customHeight="1">
      <c r="A76" s="130">
        <v>1</v>
      </c>
      <c r="B76" s="131"/>
      <c r="C76" s="131"/>
      <c r="D76" s="131"/>
      <c r="E76" s="131"/>
      <c r="F76" s="132"/>
      <c r="G76" s="139" t="s">
        <v>423</v>
      </c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60"/>
      <c r="Z76" s="142" t="s">
        <v>424</v>
      </c>
      <c r="AA76" s="155"/>
      <c r="AB76" s="155"/>
      <c r="AC76" s="155"/>
      <c r="AD76" s="156"/>
      <c r="AE76" s="139" t="s">
        <v>169</v>
      </c>
      <c r="AF76" s="159"/>
      <c r="AG76" s="159"/>
      <c r="AH76" s="159"/>
      <c r="AI76" s="159"/>
      <c r="AJ76" s="159"/>
      <c r="AK76" s="159"/>
      <c r="AL76" s="159"/>
      <c r="AM76" s="159"/>
      <c r="AN76" s="160"/>
      <c r="AO76" s="174">
        <v>437</v>
      </c>
      <c r="AP76" s="175"/>
      <c r="AQ76" s="175"/>
      <c r="AR76" s="175"/>
      <c r="AS76" s="175"/>
      <c r="AT76" s="175"/>
      <c r="AU76" s="175"/>
      <c r="AV76" s="176"/>
      <c r="AW76" s="192">
        <v>0</v>
      </c>
      <c r="AX76" s="193"/>
      <c r="AY76" s="193"/>
      <c r="AZ76" s="193"/>
      <c r="BA76" s="193"/>
      <c r="BB76" s="193"/>
      <c r="BC76" s="193"/>
      <c r="BD76" s="194"/>
      <c r="BE76" s="174">
        <f>AO76</f>
        <v>437</v>
      </c>
      <c r="BF76" s="175"/>
      <c r="BG76" s="175"/>
      <c r="BH76" s="175"/>
      <c r="BI76" s="175"/>
      <c r="BJ76" s="175"/>
      <c r="BK76" s="175"/>
      <c r="BL76" s="176"/>
    </row>
    <row r="77" spans="1:79" ht="28.5" customHeight="1">
      <c r="A77" s="79">
        <v>2</v>
      </c>
      <c r="B77" s="79"/>
      <c r="C77" s="79"/>
      <c r="D77" s="79"/>
      <c r="E77" s="79"/>
      <c r="F77" s="79"/>
      <c r="G77" s="139" t="s">
        <v>425</v>
      </c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1"/>
      <c r="Z77" s="128" t="s">
        <v>424</v>
      </c>
      <c r="AA77" s="128"/>
      <c r="AB77" s="128"/>
      <c r="AC77" s="128"/>
      <c r="AD77" s="128"/>
      <c r="AE77" s="139" t="str">
        <f>AE74</f>
        <v>розпорядження сільського голови від 12.09.2019 р. №101</v>
      </c>
      <c r="AF77" s="140"/>
      <c r="AG77" s="140"/>
      <c r="AH77" s="140"/>
      <c r="AI77" s="140"/>
      <c r="AJ77" s="140"/>
      <c r="AK77" s="140"/>
      <c r="AL77" s="140"/>
      <c r="AM77" s="140"/>
      <c r="AN77" s="141"/>
      <c r="AO77" s="154">
        <v>257</v>
      </c>
      <c r="AP77" s="154"/>
      <c r="AQ77" s="154"/>
      <c r="AR77" s="154"/>
      <c r="AS77" s="154"/>
      <c r="AT77" s="154"/>
      <c r="AU77" s="154"/>
      <c r="AV77" s="154"/>
      <c r="AW77" s="122">
        <v>0</v>
      </c>
      <c r="AX77" s="122"/>
      <c r="AY77" s="122"/>
      <c r="AZ77" s="122"/>
      <c r="BA77" s="122"/>
      <c r="BB77" s="122"/>
      <c r="BC77" s="122"/>
      <c r="BD77" s="122"/>
      <c r="BE77" s="154">
        <f t="shared" si="1"/>
        <v>257</v>
      </c>
      <c r="BF77" s="154"/>
      <c r="BG77" s="154"/>
      <c r="BH77" s="154"/>
      <c r="BI77" s="154"/>
      <c r="BJ77" s="154"/>
      <c r="BK77" s="154"/>
      <c r="BL77" s="154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43" t="s">
        <v>364</v>
      </c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5"/>
      <c r="Z78" s="89"/>
      <c r="AA78" s="89"/>
      <c r="AB78" s="89"/>
      <c r="AC78" s="89"/>
      <c r="AD78" s="89"/>
      <c r="AE78" s="143"/>
      <c r="AF78" s="144"/>
      <c r="AG78" s="144"/>
      <c r="AH78" s="144"/>
      <c r="AI78" s="144"/>
      <c r="AJ78" s="144"/>
      <c r="AK78" s="144"/>
      <c r="AL78" s="144"/>
      <c r="AM78" s="144"/>
      <c r="AN78" s="145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>
        <f t="shared" si="1"/>
        <v>0</v>
      </c>
      <c r="BF78" s="86"/>
      <c r="BG78" s="86"/>
      <c r="BH78" s="86"/>
      <c r="BI78" s="86"/>
      <c r="BJ78" s="86"/>
      <c r="BK78" s="86"/>
      <c r="BL78" s="86"/>
    </row>
    <row r="79" spans="1:79" ht="12.75" customHeight="1">
      <c r="A79" s="79">
        <v>1</v>
      </c>
      <c r="B79" s="79"/>
      <c r="C79" s="79"/>
      <c r="D79" s="79"/>
      <c r="E79" s="79"/>
      <c r="F79" s="79"/>
      <c r="G79" s="139" t="s">
        <v>426</v>
      </c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1"/>
      <c r="Z79" s="128" t="s">
        <v>415</v>
      </c>
      <c r="AA79" s="128"/>
      <c r="AB79" s="128"/>
      <c r="AC79" s="128"/>
      <c r="AD79" s="128"/>
      <c r="AE79" s="139" t="s">
        <v>96</v>
      </c>
      <c r="AF79" s="140"/>
      <c r="AG79" s="140"/>
      <c r="AH79" s="140"/>
      <c r="AI79" s="140"/>
      <c r="AJ79" s="140"/>
      <c r="AK79" s="140"/>
      <c r="AL79" s="140"/>
      <c r="AM79" s="140"/>
      <c r="AN79" s="141"/>
      <c r="AO79" s="122">
        <v>47318</v>
      </c>
      <c r="AP79" s="122"/>
      <c r="AQ79" s="122"/>
      <c r="AR79" s="122"/>
      <c r="AS79" s="122"/>
      <c r="AT79" s="122"/>
      <c r="AU79" s="122"/>
      <c r="AV79" s="122"/>
      <c r="AW79" s="122">
        <v>2451</v>
      </c>
      <c r="AX79" s="122"/>
      <c r="AY79" s="122"/>
      <c r="AZ79" s="122"/>
      <c r="BA79" s="122"/>
      <c r="BB79" s="122"/>
      <c r="BC79" s="122"/>
      <c r="BD79" s="122"/>
      <c r="BE79" s="122">
        <f t="shared" si="1"/>
        <v>49769</v>
      </c>
      <c r="BF79" s="122"/>
      <c r="BG79" s="122"/>
      <c r="BH79" s="122"/>
      <c r="BI79" s="122"/>
      <c r="BJ79" s="122"/>
      <c r="BK79" s="122"/>
      <c r="BL79" s="122"/>
    </row>
    <row r="80" spans="1:79" ht="12.75" customHeight="1">
      <c r="A80" s="130">
        <v>2</v>
      </c>
      <c r="B80" s="131"/>
      <c r="C80" s="131"/>
      <c r="D80" s="131"/>
      <c r="E80" s="131"/>
      <c r="F80" s="132"/>
      <c r="G80" s="139" t="s">
        <v>397</v>
      </c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60"/>
      <c r="Z80" s="142" t="s">
        <v>415</v>
      </c>
      <c r="AA80" s="155"/>
      <c r="AB80" s="155"/>
      <c r="AC80" s="155"/>
      <c r="AD80" s="156"/>
      <c r="AE80" s="139" t="s">
        <v>96</v>
      </c>
      <c r="AF80" s="159"/>
      <c r="AG80" s="159"/>
      <c r="AH80" s="159"/>
      <c r="AI80" s="159"/>
      <c r="AJ80" s="159"/>
      <c r="AK80" s="159"/>
      <c r="AL80" s="159"/>
      <c r="AM80" s="159"/>
      <c r="AN80" s="160"/>
      <c r="AO80" s="161">
        <v>128315</v>
      </c>
      <c r="AP80" s="162"/>
      <c r="AQ80" s="162"/>
      <c r="AR80" s="162"/>
      <c r="AS80" s="162"/>
      <c r="AT80" s="162"/>
      <c r="AU80" s="162"/>
      <c r="AV80" s="163"/>
      <c r="AW80" s="161">
        <v>0</v>
      </c>
      <c r="AX80" s="162"/>
      <c r="AY80" s="162"/>
      <c r="AZ80" s="162"/>
      <c r="BA80" s="162"/>
      <c r="BB80" s="162"/>
      <c r="BC80" s="162"/>
      <c r="BD80" s="163"/>
      <c r="BE80" s="161">
        <f>AO80</f>
        <v>128315</v>
      </c>
      <c r="BF80" s="162"/>
      <c r="BG80" s="162"/>
      <c r="BH80" s="162"/>
      <c r="BI80" s="162"/>
      <c r="BJ80" s="162"/>
      <c r="BK80" s="162"/>
      <c r="BL80" s="163"/>
    </row>
    <row r="81" spans="1:64" s="4" customFormat="1" ht="12.75" customHeight="1">
      <c r="A81" s="88">
        <v>0</v>
      </c>
      <c r="B81" s="88"/>
      <c r="C81" s="88"/>
      <c r="D81" s="88"/>
      <c r="E81" s="88"/>
      <c r="F81" s="88"/>
      <c r="G81" s="143" t="s">
        <v>368</v>
      </c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5"/>
      <c r="Z81" s="89"/>
      <c r="AA81" s="89"/>
      <c r="AB81" s="89"/>
      <c r="AC81" s="89"/>
      <c r="AD81" s="89"/>
      <c r="AE81" s="143"/>
      <c r="AF81" s="144"/>
      <c r="AG81" s="144"/>
      <c r="AH81" s="144"/>
      <c r="AI81" s="144"/>
      <c r="AJ81" s="144"/>
      <c r="AK81" s="144"/>
      <c r="AL81" s="144"/>
      <c r="AM81" s="144"/>
      <c r="AN81" s="145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>
        <f t="shared" si="1"/>
        <v>0</v>
      </c>
      <c r="BF81" s="86"/>
      <c r="BG81" s="86"/>
      <c r="BH81" s="86"/>
      <c r="BI81" s="86"/>
      <c r="BJ81" s="86"/>
      <c r="BK81" s="86"/>
      <c r="BL81" s="86"/>
    </row>
    <row r="82" spans="1:64" ht="24.75" customHeight="1">
      <c r="A82" s="185">
        <v>1</v>
      </c>
      <c r="B82" s="185"/>
      <c r="C82" s="185"/>
      <c r="D82" s="185"/>
      <c r="E82" s="185"/>
      <c r="F82" s="185"/>
      <c r="G82" s="186" t="s">
        <v>427</v>
      </c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8"/>
      <c r="Z82" s="189" t="s">
        <v>145</v>
      </c>
      <c r="AA82" s="189"/>
      <c r="AB82" s="189"/>
      <c r="AC82" s="189"/>
      <c r="AD82" s="189"/>
      <c r="AE82" s="186" t="s">
        <v>417</v>
      </c>
      <c r="AF82" s="187"/>
      <c r="AG82" s="187"/>
      <c r="AH82" s="187"/>
      <c r="AI82" s="187"/>
      <c r="AJ82" s="187"/>
      <c r="AK82" s="187"/>
      <c r="AL82" s="187"/>
      <c r="AM82" s="187"/>
      <c r="AN82" s="188"/>
      <c r="AO82" s="190">
        <v>20</v>
      </c>
      <c r="AP82" s="190"/>
      <c r="AQ82" s="190"/>
      <c r="AR82" s="190"/>
      <c r="AS82" s="190"/>
      <c r="AT82" s="190"/>
      <c r="AU82" s="190"/>
      <c r="AV82" s="190"/>
      <c r="AW82" s="191">
        <v>0</v>
      </c>
      <c r="AX82" s="191"/>
      <c r="AY82" s="191"/>
      <c r="AZ82" s="191"/>
      <c r="BA82" s="191"/>
      <c r="BB82" s="191"/>
      <c r="BC82" s="191"/>
      <c r="BD82" s="191"/>
      <c r="BE82" s="190">
        <f t="shared" si="1"/>
        <v>20</v>
      </c>
      <c r="BF82" s="190"/>
      <c r="BG82" s="190"/>
      <c r="BH82" s="190"/>
      <c r="BI82" s="190"/>
      <c r="BJ82" s="190"/>
      <c r="BK82" s="190"/>
      <c r="BL82" s="190"/>
    </row>
    <row r="83" spans="1:64" s="59" customFormat="1" ht="18" customHeight="1">
      <c r="A83" s="130">
        <v>2</v>
      </c>
      <c r="B83" s="131"/>
      <c r="C83" s="131"/>
      <c r="D83" s="131"/>
      <c r="E83" s="131"/>
      <c r="F83" s="132"/>
      <c r="G83" s="139" t="s">
        <v>428</v>
      </c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60"/>
      <c r="Z83" s="142" t="s">
        <v>429</v>
      </c>
      <c r="AA83" s="155"/>
      <c r="AB83" s="155"/>
      <c r="AC83" s="155"/>
      <c r="AD83" s="156"/>
      <c r="AE83" s="139" t="s">
        <v>96</v>
      </c>
      <c r="AF83" s="159"/>
      <c r="AG83" s="159"/>
      <c r="AH83" s="159"/>
      <c r="AI83" s="159"/>
      <c r="AJ83" s="159"/>
      <c r="AK83" s="159"/>
      <c r="AL83" s="159"/>
      <c r="AM83" s="159"/>
      <c r="AN83" s="160"/>
      <c r="AO83" s="174">
        <v>59</v>
      </c>
      <c r="AP83" s="175"/>
      <c r="AQ83" s="175"/>
      <c r="AR83" s="175"/>
      <c r="AS83" s="175"/>
      <c r="AT83" s="175"/>
      <c r="AU83" s="175"/>
      <c r="AV83" s="176"/>
      <c r="AW83" s="161">
        <v>0</v>
      </c>
      <c r="AX83" s="162"/>
      <c r="AY83" s="162"/>
      <c r="AZ83" s="162"/>
      <c r="BA83" s="162"/>
      <c r="BB83" s="162"/>
      <c r="BC83" s="162"/>
      <c r="BD83" s="163"/>
      <c r="BE83" s="174">
        <f>AO83</f>
        <v>59</v>
      </c>
      <c r="BF83" s="175"/>
      <c r="BG83" s="175"/>
      <c r="BH83" s="175"/>
      <c r="BI83" s="175"/>
      <c r="BJ83" s="175"/>
      <c r="BK83" s="175"/>
      <c r="BL83" s="176"/>
    </row>
    <row r="84" spans="1:64" ht="16.5" customHeight="1">
      <c r="A84" s="184" t="s">
        <v>370</v>
      </c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5"/>
      <c r="AO84" s="87" t="s">
        <v>371</v>
      </c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</row>
    <row r="85" spans="1:64">
      <c r="W85" s="182" t="s">
        <v>5</v>
      </c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O85" s="182" t="s">
        <v>52</v>
      </c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182"/>
      <c r="BG85" s="182"/>
    </row>
    <row r="86" spans="1:64" ht="18.75" customHeight="1">
      <c r="A86" s="183" t="s">
        <v>3</v>
      </c>
      <c r="B86" s="183"/>
      <c r="C86" s="183"/>
      <c r="D86" s="183"/>
      <c r="E86" s="183"/>
      <c r="F86" s="183"/>
    </row>
    <row r="87" spans="1:64" ht="12.75" hidden="1" customHeight="1">
      <c r="A87" s="74" t="s">
        <v>150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</row>
    <row r="88" spans="1:64" hidden="1">
      <c r="A88" s="76" t="s">
        <v>47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</row>
    <row r="89" spans="1:64" ht="15.75" customHeight="1">
      <c r="A89" s="184" t="s">
        <v>372</v>
      </c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5"/>
      <c r="AO89" s="87" t="s">
        <v>120</v>
      </c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</row>
    <row r="90" spans="1:64">
      <c r="W90" s="182" t="s">
        <v>5</v>
      </c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O90" s="182" t="s">
        <v>52</v>
      </c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82"/>
      <c r="BD90" s="182"/>
      <c r="BE90" s="182"/>
      <c r="BF90" s="182"/>
      <c r="BG90" s="182"/>
    </row>
    <row r="91" spans="1:64">
      <c r="A91" s="152">
        <v>44019</v>
      </c>
      <c r="B91" s="153"/>
      <c r="C91" s="153"/>
      <c r="D91" s="153"/>
      <c r="E91" s="153"/>
      <c r="F91" s="153"/>
      <c r="G91" s="153"/>
      <c r="H91" s="153"/>
    </row>
    <row r="92" spans="1:64">
      <c r="A92" s="182" t="s">
        <v>45</v>
      </c>
      <c r="B92" s="182"/>
      <c r="C92" s="182"/>
      <c r="D92" s="182"/>
      <c r="E92" s="182"/>
      <c r="F92" s="182"/>
      <c r="G92" s="182"/>
      <c r="H92" s="182"/>
      <c r="I92" s="60"/>
      <c r="J92" s="60"/>
      <c r="K92" s="60"/>
      <c r="L92" s="60"/>
      <c r="M92" s="60"/>
      <c r="N92" s="60"/>
      <c r="O92" s="60"/>
      <c r="P92" s="60"/>
      <c r="Q92" s="60"/>
    </row>
    <row r="93" spans="1:64">
      <c r="A93" s="24" t="s">
        <v>46</v>
      </c>
    </row>
  </sheetData>
  <mergeCells count="318">
    <mergeCell ref="AO1:BL1"/>
    <mergeCell ref="AO2:BL2"/>
    <mergeCell ref="AO3:BL3"/>
    <mergeCell ref="AO4:BL4"/>
    <mergeCell ref="AO5:BL5"/>
    <mergeCell ref="AO6:BF6"/>
    <mergeCell ref="D12:J12"/>
    <mergeCell ref="L12:BL12"/>
    <mergeCell ref="A14:B14"/>
    <mergeCell ref="D14:J14"/>
    <mergeCell ref="L14:BL14"/>
    <mergeCell ref="D15:J15"/>
    <mergeCell ref="L15:BL15"/>
    <mergeCell ref="AO7:BF7"/>
    <mergeCell ref="A8:BL8"/>
    <mergeCell ref="A9:BL9"/>
    <mergeCell ref="A11:B11"/>
    <mergeCell ref="D11:J11"/>
    <mergeCell ref="L11:BL11"/>
    <mergeCell ref="A18:T18"/>
    <mergeCell ref="U18:AD18"/>
    <mergeCell ref="AE18:AR18"/>
    <mergeCell ref="AS18:BC18"/>
    <mergeCell ref="BD18:BL18"/>
    <mergeCell ref="A19:H19"/>
    <mergeCell ref="I19:S19"/>
    <mergeCell ref="T19:W19"/>
    <mergeCell ref="A16:B16"/>
    <mergeCell ref="D16:J16"/>
    <mergeCell ref="L16:AB16"/>
    <mergeCell ref="AC16:BL16"/>
    <mergeCell ref="D17:J17"/>
    <mergeCell ref="L17:AB17"/>
    <mergeCell ref="AC17:BL17"/>
    <mergeCell ref="A25:F25"/>
    <mergeCell ref="G25:BL25"/>
    <mergeCell ref="A26:F26"/>
    <mergeCell ref="G26:BL26"/>
    <mergeCell ref="A27:F27"/>
    <mergeCell ref="G27:BL27"/>
    <mergeCell ref="A20:BL20"/>
    <mergeCell ref="A21:BL21"/>
    <mergeCell ref="A22:BL22"/>
    <mergeCell ref="A23:F23"/>
    <mergeCell ref="G23:BL23"/>
    <mergeCell ref="A24:F24"/>
    <mergeCell ref="G24:BL24"/>
    <mergeCell ref="A32:BL32"/>
    <mergeCell ref="A33:F33"/>
    <mergeCell ref="G33:BL33"/>
    <mergeCell ref="A34:F34"/>
    <mergeCell ref="G34:BL34"/>
    <mergeCell ref="A35:F35"/>
    <mergeCell ref="G35:BL35"/>
    <mergeCell ref="A28:F28"/>
    <mergeCell ref="G28:BL28"/>
    <mergeCell ref="A29:F29"/>
    <mergeCell ref="G29:BL29"/>
    <mergeCell ref="A30:BL30"/>
    <mergeCell ref="A31:BL31"/>
    <mergeCell ref="A36:F36"/>
    <mergeCell ref="G36:BL36"/>
    <mergeCell ref="A37:AZ37"/>
    <mergeCell ref="A38:AZ38"/>
    <mergeCell ref="A39:C40"/>
    <mergeCell ref="D39:AB40"/>
    <mergeCell ref="AC39:AJ40"/>
    <mergeCell ref="AK39:AR40"/>
    <mergeCell ref="AS39:AZ40"/>
    <mergeCell ref="A41:C41"/>
    <mergeCell ref="D41:AB41"/>
    <mergeCell ref="AC41:AJ41"/>
    <mergeCell ref="AK41:AR41"/>
    <mergeCell ref="AS41:AZ41"/>
    <mergeCell ref="A42:C42"/>
    <mergeCell ref="D42:AB42"/>
    <mergeCell ref="AC42:AJ42"/>
    <mergeCell ref="AK42:AR42"/>
    <mergeCell ref="AS42:AZ42"/>
    <mergeCell ref="A43:C43"/>
    <mergeCell ref="D43:AB43"/>
    <mergeCell ref="AC43:AJ43"/>
    <mergeCell ref="AK43:AR43"/>
    <mergeCell ref="AS43:AZ43"/>
    <mergeCell ref="A44:C44"/>
    <mergeCell ref="D44:AB44"/>
    <mergeCell ref="AC44:AJ44"/>
    <mergeCell ref="AK44:AR44"/>
    <mergeCell ref="AS44:AZ44"/>
    <mergeCell ref="A45:C45"/>
    <mergeCell ref="D45:AB45"/>
    <mergeCell ref="AC45:AJ45"/>
    <mergeCell ref="AK45:AR45"/>
    <mergeCell ref="AS45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5:BL55"/>
    <mergeCell ref="A56:AY56"/>
    <mergeCell ref="A57:C58"/>
    <mergeCell ref="D57:AA58"/>
    <mergeCell ref="AB57:AI58"/>
    <mergeCell ref="AJ57:AQ58"/>
    <mergeCell ref="AR57:AY58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5:BL65"/>
    <mergeCell ref="A66:F66"/>
    <mergeCell ref="G66:Y66"/>
    <mergeCell ref="Z66:AD66"/>
    <mergeCell ref="AE66:AN66"/>
    <mergeCell ref="AO66:AV66"/>
    <mergeCell ref="AW66:BD66"/>
    <mergeCell ref="BE66:BL66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V84"/>
    <mergeCell ref="W84:AM84"/>
    <mergeCell ref="AO84:BG84"/>
    <mergeCell ref="W85:AM85"/>
    <mergeCell ref="AO85:BG85"/>
    <mergeCell ref="A83:F83"/>
    <mergeCell ref="G83:Y83"/>
    <mergeCell ref="Z83:AD83"/>
    <mergeCell ref="AE83:AN83"/>
    <mergeCell ref="AO83:AV83"/>
    <mergeCell ref="AW83:BD83"/>
    <mergeCell ref="W90:AM90"/>
    <mergeCell ref="AO90:BG90"/>
    <mergeCell ref="A91:H91"/>
    <mergeCell ref="A92:H92"/>
    <mergeCell ref="A86:F86"/>
    <mergeCell ref="A87:AS87"/>
    <mergeCell ref="A88:AS88"/>
    <mergeCell ref="A89:V89"/>
    <mergeCell ref="W89:AM89"/>
    <mergeCell ref="AO89:BG89"/>
  </mergeCells>
  <conditionalFormatting sqref="H78:L78 G69:G70 H69:L69 G72:G73 G75:G76 H75:L75 G78:G80 G82:G83">
    <cfRule type="cellIs" dxfId="22" priority="1" stopIfTrue="1" operator="equal">
      <formula>$G68</formula>
    </cfRule>
  </conditionalFormatting>
  <conditionalFormatting sqref="E48:I48 D43:D49 D51:D53">
    <cfRule type="cellIs" dxfId="21" priority="2" stopIfTrue="1" operator="equal">
      <formula>$D42</formula>
    </cfRule>
  </conditionalFormatting>
  <conditionalFormatting sqref="A69:F83">
    <cfRule type="cellIs" dxfId="20" priority="3" stopIfTrue="1" operator="equal">
      <formula>0</formula>
    </cfRule>
  </conditionalFormatting>
  <conditionalFormatting sqref="G71 G74 G77 G81:L81">
    <cfRule type="cellIs" dxfId="19" priority="4" stopIfTrue="1" operator="equal">
      <formula>$G69</formula>
    </cfRule>
  </conditionalFormatting>
  <conditionalFormatting sqref="D50">
    <cfRule type="cellIs" dxfId="18" priority="5" stopIfTrue="1" operator="equal">
      <formula>#REF!</formula>
    </cfRule>
  </conditionalFormatting>
  <conditionalFormatting sqref="D54:I54">
    <cfRule type="cellIs" dxfId="17" priority="6" stopIfTrue="1" operator="equal">
      <formula>$D52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opLeftCell="A10" zoomScaleSheetLayoutView="100" workbookViewId="0">
      <selection activeCell="S16" sqref="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64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36" customHeight="1">
      <c r="AO3" s="179" t="s">
        <v>430</v>
      </c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</row>
    <row r="4" spans="1:64" ht="18" customHeight="1">
      <c r="AO4" s="217" t="s">
        <v>431</v>
      </c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</row>
    <row r="5" spans="1:64" ht="12.75" hidden="1" customHeight="1">
      <c r="AO5" s="218" t="s">
        <v>20</v>
      </c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</row>
    <row r="6" spans="1:64" ht="7.5" hidden="1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64" ht="15.95" hidden="1" customHeight="1">
      <c r="AO7" s="169" t="s">
        <v>331</v>
      </c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</row>
    <row r="8" spans="1:64" ht="15.75" customHeight="1">
      <c r="A8" s="123" t="s">
        <v>21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</row>
    <row r="9" spans="1:64" ht="15.75" customHeight="1">
      <c r="A9" s="123" t="s">
        <v>124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</row>
    <row r="10" spans="1:64" ht="6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27.95" customHeight="1">
      <c r="A11" s="164" t="s">
        <v>53</v>
      </c>
      <c r="B11" s="164"/>
      <c r="C11" s="48"/>
      <c r="D11" s="165" t="s">
        <v>332</v>
      </c>
      <c r="E11" s="166"/>
      <c r="F11" s="166"/>
      <c r="G11" s="166"/>
      <c r="H11" s="166"/>
      <c r="I11" s="166"/>
      <c r="J11" s="166"/>
      <c r="K11" s="48"/>
      <c r="L11" s="107" t="s">
        <v>333</v>
      </c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15.95" customHeight="1">
      <c r="A12" s="8"/>
      <c r="B12" s="8"/>
      <c r="C12" s="8"/>
      <c r="D12" s="168" t="s">
        <v>334</v>
      </c>
      <c r="E12" s="168"/>
      <c r="F12" s="168"/>
      <c r="G12" s="168"/>
      <c r="H12" s="168"/>
      <c r="I12" s="168"/>
      <c r="J12" s="168"/>
      <c r="K12" s="8"/>
      <c r="L12" s="167" t="s">
        <v>335</v>
      </c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</row>
    <row r="13" spans="1:64" ht="6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>
      <c r="A14" s="164" t="s">
        <v>4</v>
      </c>
      <c r="B14" s="164"/>
      <c r="C14" s="48"/>
      <c r="D14" s="165" t="s">
        <v>336</v>
      </c>
      <c r="E14" s="166"/>
      <c r="F14" s="166"/>
      <c r="G14" s="166"/>
      <c r="H14" s="166"/>
      <c r="I14" s="166"/>
      <c r="J14" s="166"/>
      <c r="K14" s="48"/>
      <c r="L14" s="107" t="str">
        <f>L11</f>
        <v>Відділ освіти, молоді та спорту, культури та туризму Великосеверинівської сільської ради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</row>
    <row r="15" spans="1:64" ht="15.95" customHeight="1">
      <c r="A15" s="8"/>
      <c r="B15" s="8"/>
      <c r="C15" s="8"/>
      <c r="D15" s="168" t="s">
        <v>334</v>
      </c>
      <c r="E15" s="168"/>
      <c r="F15" s="168"/>
      <c r="G15" s="168"/>
      <c r="H15" s="168"/>
      <c r="I15" s="168"/>
      <c r="J15" s="168"/>
      <c r="K15" s="8"/>
      <c r="L15" s="167" t="s">
        <v>337</v>
      </c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</row>
    <row r="16" spans="1:64" ht="6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31.5" customHeight="1">
      <c r="A17" s="164" t="s">
        <v>54</v>
      </c>
      <c r="B17" s="164"/>
      <c r="C17" s="48"/>
      <c r="D17" s="165" t="s">
        <v>432</v>
      </c>
      <c r="E17" s="166"/>
      <c r="F17" s="166"/>
      <c r="G17" s="166"/>
      <c r="H17" s="166"/>
      <c r="I17" s="166"/>
      <c r="J17" s="166"/>
      <c r="K17" s="48"/>
      <c r="L17" s="165" t="s">
        <v>433</v>
      </c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07" t="s">
        <v>434</v>
      </c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</row>
    <row r="18" spans="1:79" ht="20.100000000000001" customHeight="1">
      <c r="A18" s="8"/>
      <c r="B18" s="8"/>
      <c r="C18" s="8"/>
      <c r="D18" s="81" t="s">
        <v>334</v>
      </c>
      <c r="E18" s="81"/>
      <c r="F18" s="81"/>
      <c r="G18" s="81"/>
      <c r="H18" s="81"/>
      <c r="I18" s="81"/>
      <c r="J18" s="81"/>
      <c r="K18" s="8"/>
      <c r="L18" s="167" t="s">
        <v>340</v>
      </c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 t="s">
        <v>341</v>
      </c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</row>
    <row r="19" spans="1:79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>
      <c r="A20" s="105" t="s">
        <v>50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6">
        <f>AS20+I21</f>
        <v>170208</v>
      </c>
      <c r="V20" s="106"/>
      <c r="W20" s="106"/>
      <c r="X20" s="106"/>
      <c r="Y20" s="106"/>
      <c r="Z20" s="106"/>
      <c r="AA20" s="106"/>
      <c r="AB20" s="106"/>
      <c r="AC20" s="106"/>
      <c r="AD20" s="106"/>
      <c r="AE20" s="121" t="s">
        <v>51</v>
      </c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06">
        <v>170208</v>
      </c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0" t="s">
        <v>23</v>
      </c>
      <c r="BE20" s="100"/>
      <c r="BF20" s="100"/>
      <c r="BG20" s="100"/>
      <c r="BH20" s="100"/>
      <c r="BI20" s="100"/>
      <c r="BJ20" s="100"/>
      <c r="BK20" s="100"/>
      <c r="BL20" s="100"/>
    </row>
    <row r="21" spans="1:79" ht="24.95" customHeight="1">
      <c r="A21" s="100" t="s">
        <v>22</v>
      </c>
      <c r="B21" s="100"/>
      <c r="C21" s="100"/>
      <c r="D21" s="100"/>
      <c r="E21" s="100"/>
      <c r="F21" s="100"/>
      <c r="G21" s="100"/>
      <c r="H21" s="100"/>
      <c r="I21" s="106">
        <v>0</v>
      </c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0" t="s">
        <v>24</v>
      </c>
      <c r="U21" s="100"/>
      <c r="V21" s="100"/>
      <c r="W21" s="100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>
      <c r="A22" s="38"/>
      <c r="B22" s="38"/>
      <c r="C22" s="38"/>
      <c r="D22" s="38"/>
      <c r="E22" s="38"/>
      <c r="F22" s="38"/>
      <c r="G22" s="38"/>
      <c r="H22" s="3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38"/>
      <c r="U22" s="38"/>
      <c r="V22" s="38"/>
      <c r="W22" s="38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>
      <c r="A23" s="95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</row>
    <row r="24" spans="1:79" ht="210.75" customHeight="1">
      <c r="A24" s="107" t="s">
        <v>435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</row>
    <row r="25" spans="1:7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>
      <c r="A26" s="100" t="s">
        <v>36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27.75" customHeight="1">
      <c r="A27" s="101" t="s">
        <v>28</v>
      </c>
      <c r="B27" s="101"/>
      <c r="C27" s="101"/>
      <c r="D27" s="101"/>
      <c r="E27" s="101"/>
      <c r="F27" s="101"/>
      <c r="G27" s="102" t="s">
        <v>40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4"/>
    </row>
    <row r="28" spans="1:79" ht="15.75" hidden="1">
      <c r="A28" s="69">
        <v>1</v>
      </c>
      <c r="B28" s="69"/>
      <c r="C28" s="69"/>
      <c r="D28" s="69"/>
      <c r="E28" s="69"/>
      <c r="F28" s="69"/>
      <c r="G28" s="102">
        <v>2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</row>
    <row r="29" spans="1:79" ht="10.5" hidden="1" customHeight="1">
      <c r="A29" s="79" t="s">
        <v>33</v>
      </c>
      <c r="B29" s="79"/>
      <c r="C29" s="79"/>
      <c r="D29" s="79"/>
      <c r="E29" s="79"/>
      <c r="F29" s="79"/>
      <c r="G29" s="114" t="s">
        <v>7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6"/>
      <c r="CA29" s="1" t="s">
        <v>49</v>
      </c>
    </row>
    <row r="30" spans="1:79">
      <c r="A30" s="79">
        <v>1</v>
      </c>
      <c r="B30" s="79"/>
      <c r="C30" s="79"/>
      <c r="D30" s="79"/>
      <c r="E30" s="79"/>
      <c r="F30" s="79"/>
      <c r="G30" s="142" t="str">
        <f>A33</f>
        <v>Забезпечення надання позашкільної освіти позашкільними закладами освіти та проведення заходів із позашкільної роботи з дітьми</v>
      </c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6"/>
      <c r="CA30" s="1" t="s">
        <v>48</v>
      </c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>
      <c r="A32" s="100" t="s">
        <v>38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</row>
    <row r="33" spans="1:79" ht="15.95" customHeight="1">
      <c r="A33" s="107" t="s">
        <v>436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</row>
    <row r="34" spans="1:79" ht="12.7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>
      <c r="A35" s="100" t="s">
        <v>39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79" ht="17.25" customHeight="1">
      <c r="A36" s="101" t="s">
        <v>28</v>
      </c>
      <c r="B36" s="101"/>
      <c r="C36" s="101"/>
      <c r="D36" s="101"/>
      <c r="E36" s="101"/>
      <c r="F36" s="101"/>
      <c r="G36" s="102" t="s">
        <v>25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4"/>
    </row>
    <row r="37" spans="1:79" ht="15.75" hidden="1">
      <c r="A37" s="69">
        <v>1</v>
      </c>
      <c r="B37" s="69"/>
      <c r="C37" s="69"/>
      <c r="D37" s="69"/>
      <c r="E37" s="69"/>
      <c r="F37" s="69"/>
      <c r="G37" s="102">
        <v>2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4"/>
    </row>
    <row r="38" spans="1:79" ht="10.5" hidden="1" customHeight="1">
      <c r="A38" s="79" t="s">
        <v>6</v>
      </c>
      <c r="B38" s="79"/>
      <c r="C38" s="79"/>
      <c r="D38" s="79"/>
      <c r="E38" s="79"/>
      <c r="F38" s="79"/>
      <c r="G38" s="114" t="s">
        <v>7</v>
      </c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6"/>
      <c r="CA38" s="1" t="s">
        <v>11</v>
      </c>
    </row>
    <row r="39" spans="1:79" ht="12.75" customHeight="1">
      <c r="A39" s="79">
        <v>1</v>
      </c>
      <c r="B39" s="79"/>
      <c r="C39" s="79"/>
      <c r="D39" s="79"/>
      <c r="E39" s="79"/>
      <c r="F39" s="79"/>
      <c r="G39" s="139" t="s">
        <v>437</v>
      </c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1"/>
      <c r="CA39" s="1" t="s">
        <v>12</v>
      </c>
    </row>
    <row r="40" spans="1:7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>
      <c r="A41" s="100" t="s">
        <v>41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</row>
    <row r="42" spans="1:79" ht="15" customHeight="1">
      <c r="A42" s="113" t="s">
        <v>123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>
      <c r="A43" s="69" t="s">
        <v>28</v>
      </c>
      <c r="B43" s="69"/>
      <c r="C43" s="69"/>
      <c r="D43" s="80" t="s">
        <v>26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2"/>
      <c r="AC43" s="69" t="s">
        <v>29</v>
      </c>
      <c r="AD43" s="69"/>
      <c r="AE43" s="69"/>
      <c r="AF43" s="69"/>
      <c r="AG43" s="69"/>
      <c r="AH43" s="69"/>
      <c r="AI43" s="69"/>
      <c r="AJ43" s="69"/>
      <c r="AK43" s="69" t="s">
        <v>30</v>
      </c>
      <c r="AL43" s="69"/>
      <c r="AM43" s="69"/>
      <c r="AN43" s="69"/>
      <c r="AO43" s="69"/>
      <c r="AP43" s="69"/>
      <c r="AQ43" s="69"/>
      <c r="AR43" s="69"/>
      <c r="AS43" s="69" t="s">
        <v>27</v>
      </c>
      <c r="AT43" s="69"/>
      <c r="AU43" s="69"/>
      <c r="AV43" s="69"/>
      <c r="AW43" s="69"/>
      <c r="AX43" s="69"/>
      <c r="AY43" s="69"/>
      <c r="AZ43" s="69"/>
      <c r="BA43" s="18"/>
      <c r="BB43" s="18"/>
      <c r="BC43" s="18"/>
      <c r="BD43" s="18"/>
      <c r="BE43" s="18"/>
      <c r="BF43" s="18"/>
      <c r="BG43" s="18"/>
      <c r="BH43" s="18"/>
    </row>
    <row r="44" spans="1:79" ht="13.5" customHeight="1">
      <c r="A44" s="69"/>
      <c r="B44" s="69"/>
      <c r="C44" s="69"/>
      <c r="D44" s="8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5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18"/>
      <c r="BB44" s="18"/>
      <c r="BC44" s="18"/>
      <c r="BD44" s="18"/>
      <c r="BE44" s="18"/>
      <c r="BF44" s="18"/>
      <c r="BG44" s="18"/>
      <c r="BH44" s="18"/>
    </row>
    <row r="45" spans="1:79" ht="15.75">
      <c r="A45" s="69">
        <v>1</v>
      </c>
      <c r="B45" s="69"/>
      <c r="C45" s="69"/>
      <c r="D45" s="70">
        <v>2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>
        <v>3</v>
      </c>
      <c r="AD45" s="69"/>
      <c r="AE45" s="69"/>
      <c r="AF45" s="69"/>
      <c r="AG45" s="69"/>
      <c r="AH45" s="69"/>
      <c r="AI45" s="69"/>
      <c r="AJ45" s="69"/>
      <c r="AK45" s="69">
        <v>4</v>
      </c>
      <c r="AL45" s="69"/>
      <c r="AM45" s="69"/>
      <c r="AN45" s="69"/>
      <c r="AO45" s="69"/>
      <c r="AP45" s="69"/>
      <c r="AQ45" s="69"/>
      <c r="AR45" s="69"/>
      <c r="AS45" s="69">
        <v>5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>
      <c r="A46" s="79" t="s">
        <v>6</v>
      </c>
      <c r="B46" s="79"/>
      <c r="C46" s="79"/>
      <c r="D46" s="130" t="s">
        <v>7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2"/>
      <c r="AC46" s="119" t="s">
        <v>8</v>
      </c>
      <c r="AD46" s="119"/>
      <c r="AE46" s="119"/>
      <c r="AF46" s="119"/>
      <c r="AG46" s="119"/>
      <c r="AH46" s="119"/>
      <c r="AI46" s="119"/>
      <c r="AJ46" s="119"/>
      <c r="AK46" s="119" t="s">
        <v>9</v>
      </c>
      <c r="AL46" s="119"/>
      <c r="AM46" s="119"/>
      <c r="AN46" s="119"/>
      <c r="AO46" s="119"/>
      <c r="AP46" s="119"/>
      <c r="AQ46" s="119"/>
      <c r="AR46" s="119"/>
      <c r="AS46" s="128" t="s">
        <v>10</v>
      </c>
      <c r="AT46" s="119"/>
      <c r="AU46" s="119"/>
      <c r="AV46" s="119"/>
      <c r="AW46" s="119"/>
      <c r="AX46" s="119"/>
      <c r="AY46" s="119"/>
      <c r="AZ46" s="119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12.75" customHeight="1">
      <c r="A47" s="79">
        <v>1</v>
      </c>
      <c r="B47" s="79"/>
      <c r="C47" s="79"/>
      <c r="D47" s="139" t="s">
        <v>381</v>
      </c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1"/>
      <c r="AC47" s="122">
        <v>121370</v>
      </c>
      <c r="AD47" s="122"/>
      <c r="AE47" s="122"/>
      <c r="AF47" s="122"/>
      <c r="AG47" s="122"/>
      <c r="AH47" s="122"/>
      <c r="AI47" s="122"/>
      <c r="AJ47" s="122"/>
      <c r="AK47" s="122">
        <v>0</v>
      </c>
      <c r="AL47" s="122"/>
      <c r="AM47" s="122"/>
      <c r="AN47" s="122"/>
      <c r="AO47" s="122"/>
      <c r="AP47" s="122"/>
      <c r="AQ47" s="122"/>
      <c r="AR47" s="122"/>
      <c r="AS47" s="122">
        <f>AC47+AK47</f>
        <v>121370</v>
      </c>
      <c r="AT47" s="122"/>
      <c r="AU47" s="122"/>
      <c r="AV47" s="122"/>
      <c r="AW47" s="122"/>
      <c r="AX47" s="122"/>
      <c r="AY47" s="122"/>
      <c r="AZ47" s="122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79" ht="12.75" customHeight="1">
      <c r="A48" s="79">
        <v>2</v>
      </c>
      <c r="B48" s="79"/>
      <c r="C48" s="79"/>
      <c r="D48" s="139" t="s">
        <v>346</v>
      </c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1"/>
      <c r="AC48" s="122">
        <v>26788</v>
      </c>
      <c r="AD48" s="122"/>
      <c r="AE48" s="122"/>
      <c r="AF48" s="122"/>
      <c r="AG48" s="122"/>
      <c r="AH48" s="122"/>
      <c r="AI48" s="122"/>
      <c r="AJ48" s="122"/>
      <c r="AK48" s="122">
        <v>0</v>
      </c>
      <c r="AL48" s="122"/>
      <c r="AM48" s="122"/>
      <c r="AN48" s="122"/>
      <c r="AO48" s="122"/>
      <c r="AP48" s="122"/>
      <c r="AQ48" s="122"/>
      <c r="AR48" s="122"/>
      <c r="AS48" s="122">
        <f>AC48+AK48</f>
        <v>26788</v>
      </c>
      <c r="AT48" s="122"/>
      <c r="AU48" s="122"/>
      <c r="AV48" s="122"/>
      <c r="AW48" s="122"/>
      <c r="AX48" s="122"/>
      <c r="AY48" s="122"/>
      <c r="AZ48" s="122"/>
      <c r="BA48" s="21"/>
      <c r="BB48" s="21"/>
      <c r="BC48" s="21"/>
      <c r="BD48" s="21"/>
      <c r="BE48" s="21"/>
      <c r="BF48" s="21"/>
      <c r="BG48" s="21"/>
      <c r="BH48" s="21"/>
    </row>
    <row r="49" spans="1:79" ht="12.75" customHeight="1">
      <c r="A49" s="79">
        <v>3</v>
      </c>
      <c r="B49" s="79"/>
      <c r="C49" s="79"/>
      <c r="D49" s="139" t="s">
        <v>347</v>
      </c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1"/>
      <c r="AC49" s="122">
        <v>2000</v>
      </c>
      <c r="AD49" s="122"/>
      <c r="AE49" s="122"/>
      <c r="AF49" s="122"/>
      <c r="AG49" s="122"/>
      <c r="AH49" s="122"/>
      <c r="AI49" s="122"/>
      <c r="AJ49" s="122"/>
      <c r="AK49" s="122">
        <v>0</v>
      </c>
      <c r="AL49" s="122"/>
      <c r="AM49" s="122"/>
      <c r="AN49" s="122"/>
      <c r="AO49" s="122"/>
      <c r="AP49" s="122"/>
      <c r="AQ49" s="122"/>
      <c r="AR49" s="122"/>
      <c r="AS49" s="122">
        <f>AC49+AK49</f>
        <v>2000</v>
      </c>
      <c r="AT49" s="122"/>
      <c r="AU49" s="122"/>
      <c r="AV49" s="122"/>
      <c r="AW49" s="122"/>
      <c r="AX49" s="122"/>
      <c r="AY49" s="122"/>
      <c r="AZ49" s="122"/>
      <c r="BA49" s="21"/>
      <c r="BB49" s="21"/>
      <c r="BC49" s="21"/>
      <c r="BD49" s="21"/>
      <c r="BE49" s="21"/>
      <c r="BF49" s="21"/>
      <c r="BG49" s="21"/>
      <c r="BH49" s="21"/>
    </row>
    <row r="50" spans="1:79" ht="12.75" customHeight="1">
      <c r="A50" s="79">
        <v>4</v>
      </c>
      <c r="B50" s="79"/>
      <c r="C50" s="79"/>
      <c r="D50" s="139" t="s">
        <v>350</v>
      </c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1"/>
      <c r="AC50" s="122">
        <v>2450</v>
      </c>
      <c r="AD50" s="122"/>
      <c r="AE50" s="122"/>
      <c r="AF50" s="122"/>
      <c r="AG50" s="122"/>
      <c r="AH50" s="122"/>
      <c r="AI50" s="122"/>
      <c r="AJ50" s="122"/>
      <c r="AK50" s="122">
        <v>0</v>
      </c>
      <c r="AL50" s="122"/>
      <c r="AM50" s="122"/>
      <c r="AN50" s="122"/>
      <c r="AO50" s="122"/>
      <c r="AP50" s="122"/>
      <c r="AQ50" s="122"/>
      <c r="AR50" s="122"/>
      <c r="AS50" s="122">
        <f>AC50+AK50</f>
        <v>2450</v>
      </c>
      <c r="AT50" s="122"/>
      <c r="AU50" s="122"/>
      <c r="AV50" s="122"/>
      <c r="AW50" s="122"/>
      <c r="AX50" s="122"/>
      <c r="AY50" s="122"/>
      <c r="AZ50" s="122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130">
        <v>5</v>
      </c>
      <c r="B51" s="131"/>
      <c r="C51" s="132"/>
      <c r="D51" s="139" t="s">
        <v>411</v>
      </c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60"/>
      <c r="AC51" s="161">
        <v>17600</v>
      </c>
      <c r="AD51" s="162"/>
      <c r="AE51" s="162"/>
      <c r="AF51" s="162"/>
      <c r="AG51" s="162"/>
      <c r="AH51" s="162"/>
      <c r="AI51" s="162"/>
      <c r="AJ51" s="163"/>
      <c r="AK51" s="161">
        <v>0</v>
      </c>
      <c r="AL51" s="162"/>
      <c r="AM51" s="162"/>
      <c r="AN51" s="162"/>
      <c r="AO51" s="162"/>
      <c r="AP51" s="162"/>
      <c r="AQ51" s="162"/>
      <c r="AR51" s="163"/>
      <c r="AS51" s="161">
        <f>AC51</f>
        <v>17600</v>
      </c>
      <c r="AT51" s="162"/>
      <c r="AU51" s="162"/>
      <c r="AV51" s="162"/>
      <c r="AW51" s="162"/>
      <c r="AX51" s="162"/>
      <c r="AY51" s="162"/>
      <c r="AZ51" s="16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143" t="s">
        <v>66</v>
      </c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5"/>
      <c r="AC52" s="86">
        <f>AC47+AC48+AC49+AC50+AC51</f>
        <v>170208</v>
      </c>
      <c r="AD52" s="86"/>
      <c r="AE52" s="86"/>
      <c r="AF52" s="86"/>
      <c r="AG52" s="86"/>
      <c r="AH52" s="86"/>
      <c r="AI52" s="86"/>
      <c r="AJ52" s="86"/>
      <c r="AK52" s="86">
        <v>0</v>
      </c>
      <c r="AL52" s="86"/>
      <c r="AM52" s="86"/>
      <c r="AN52" s="86"/>
      <c r="AO52" s="86"/>
      <c r="AP52" s="86"/>
      <c r="AQ52" s="86"/>
      <c r="AR52" s="86"/>
      <c r="AS52" s="86">
        <f>AC52+AK52</f>
        <v>170208</v>
      </c>
      <c r="AT52" s="86"/>
      <c r="AU52" s="86"/>
      <c r="AV52" s="86"/>
      <c r="AW52" s="86"/>
      <c r="AX52" s="86"/>
      <c r="AY52" s="86"/>
      <c r="AZ52" s="86"/>
      <c r="BA52" s="42"/>
      <c r="BB52" s="42"/>
      <c r="BC52" s="42"/>
      <c r="BD52" s="42"/>
      <c r="BE52" s="42"/>
      <c r="BF52" s="42"/>
      <c r="BG52" s="42"/>
      <c r="BH52" s="42"/>
    </row>
    <row r="53" spans="1:79" ht="15.75" customHeight="1">
      <c r="A53" s="95" t="s">
        <v>42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</row>
    <row r="54" spans="1:79" ht="15" customHeight="1">
      <c r="A54" s="113" t="s">
        <v>123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9" t="s">
        <v>28</v>
      </c>
      <c r="B55" s="69"/>
      <c r="C55" s="69"/>
      <c r="D55" s="80" t="s">
        <v>34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69" t="s">
        <v>29</v>
      </c>
      <c r="AC55" s="69"/>
      <c r="AD55" s="69"/>
      <c r="AE55" s="69"/>
      <c r="AF55" s="69"/>
      <c r="AG55" s="69"/>
      <c r="AH55" s="69"/>
      <c r="AI55" s="69"/>
      <c r="AJ55" s="69" t="s">
        <v>30</v>
      </c>
      <c r="AK55" s="69"/>
      <c r="AL55" s="69"/>
      <c r="AM55" s="69"/>
      <c r="AN55" s="69"/>
      <c r="AO55" s="69"/>
      <c r="AP55" s="69"/>
      <c r="AQ55" s="69"/>
      <c r="AR55" s="69" t="s">
        <v>27</v>
      </c>
      <c r="AS55" s="69"/>
      <c r="AT55" s="69"/>
      <c r="AU55" s="69"/>
      <c r="AV55" s="69"/>
      <c r="AW55" s="69"/>
      <c r="AX55" s="69"/>
      <c r="AY55" s="69"/>
    </row>
    <row r="56" spans="1:79" ht="12.75" customHeight="1">
      <c r="A56" s="69"/>
      <c r="B56" s="69"/>
      <c r="C56" s="69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</row>
    <row r="57" spans="1:79" ht="15.75" customHeight="1">
      <c r="A57" s="69">
        <v>1</v>
      </c>
      <c r="B57" s="69"/>
      <c r="C57" s="69"/>
      <c r="D57" s="70">
        <v>2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9">
        <v>3</v>
      </c>
      <c r="AC57" s="69"/>
      <c r="AD57" s="69"/>
      <c r="AE57" s="69"/>
      <c r="AF57" s="69"/>
      <c r="AG57" s="69"/>
      <c r="AH57" s="69"/>
      <c r="AI57" s="69"/>
      <c r="AJ57" s="69">
        <v>4</v>
      </c>
      <c r="AK57" s="69"/>
      <c r="AL57" s="69"/>
      <c r="AM57" s="69"/>
      <c r="AN57" s="69"/>
      <c r="AO57" s="69"/>
      <c r="AP57" s="69"/>
      <c r="AQ57" s="69"/>
      <c r="AR57" s="69">
        <v>5</v>
      </c>
      <c r="AS57" s="69"/>
      <c r="AT57" s="69"/>
      <c r="AU57" s="69"/>
      <c r="AV57" s="69"/>
      <c r="AW57" s="69"/>
      <c r="AX57" s="69"/>
      <c r="AY57" s="69"/>
    </row>
    <row r="58" spans="1:79" ht="12.75" hidden="1" customHeight="1">
      <c r="A58" s="79" t="s">
        <v>6</v>
      </c>
      <c r="B58" s="79"/>
      <c r="C58" s="79"/>
      <c r="D58" s="114" t="s">
        <v>7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6"/>
      <c r="AB58" s="119" t="s">
        <v>8</v>
      </c>
      <c r="AC58" s="119"/>
      <c r="AD58" s="119"/>
      <c r="AE58" s="119"/>
      <c r="AF58" s="119"/>
      <c r="AG58" s="119"/>
      <c r="AH58" s="119"/>
      <c r="AI58" s="119"/>
      <c r="AJ58" s="119" t="s">
        <v>9</v>
      </c>
      <c r="AK58" s="119"/>
      <c r="AL58" s="119"/>
      <c r="AM58" s="119"/>
      <c r="AN58" s="119"/>
      <c r="AO58" s="119"/>
      <c r="AP58" s="119"/>
      <c r="AQ58" s="119"/>
      <c r="AR58" s="119" t="s">
        <v>10</v>
      </c>
      <c r="AS58" s="119"/>
      <c r="AT58" s="119"/>
      <c r="AU58" s="119"/>
      <c r="AV58" s="119"/>
      <c r="AW58" s="119"/>
      <c r="AX58" s="119"/>
      <c r="AY58" s="119"/>
      <c r="CA58" s="1" t="s">
        <v>15</v>
      </c>
    </row>
    <row r="59" spans="1:79" ht="12.75" customHeight="1">
      <c r="A59" s="130">
        <v>1</v>
      </c>
      <c r="B59" s="131"/>
      <c r="C59" s="132"/>
      <c r="D59" s="130" t="s">
        <v>438</v>
      </c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2"/>
      <c r="AB59" s="195">
        <v>17600</v>
      </c>
      <c r="AC59" s="196"/>
      <c r="AD59" s="196"/>
      <c r="AE59" s="196"/>
      <c r="AF59" s="196"/>
      <c r="AG59" s="196"/>
      <c r="AH59" s="196"/>
      <c r="AI59" s="197"/>
      <c r="AJ59" s="195">
        <v>0</v>
      </c>
      <c r="AK59" s="196"/>
      <c r="AL59" s="196"/>
      <c r="AM59" s="196"/>
      <c r="AN59" s="196"/>
      <c r="AO59" s="196"/>
      <c r="AP59" s="196"/>
      <c r="AQ59" s="197"/>
      <c r="AR59" s="195">
        <f>AB59</f>
        <v>17600</v>
      </c>
      <c r="AS59" s="196"/>
      <c r="AT59" s="196"/>
      <c r="AU59" s="196"/>
      <c r="AV59" s="196"/>
      <c r="AW59" s="196"/>
      <c r="AX59" s="196"/>
      <c r="AY59" s="197"/>
    </row>
    <row r="60" spans="1:79" s="4" customFormat="1" ht="12.75" customHeight="1">
      <c r="A60" s="88"/>
      <c r="B60" s="88"/>
      <c r="C60" s="88"/>
      <c r="D60" s="147" t="s">
        <v>27</v>
      </c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8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>
        <f>AR59</f>
        <v>17600</v>
      </c>
      <c r="AS60" s="86"/>
      <c r="AT60" s="86"/>
      <c r="AU60" s="86"/>
      <c r="AV60" s="86"/>
      <c r="AW60" s="86"/>
      <c r="AX60" s="86"/>
      <c r="AY60" s="86"/>
      <c r="CA60" s="4" t="s">
        <v>16</v>
      </c>
    </row>
    <row r="61" spans="1:79" ht="15.75" customHeight="1">
      <c r="A61" s="100" t="s">
        <v>43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</row>
    <row r="62" spans="1:79" ht="30" customHeight="1">
      <c r="A62" s="69" t="s">
        <v>28</v>
      </c>
      <c r="B62" s="69"/>
      <c r="C62" s="69"/>
      <c r="D62" s="69"/>
      <c r="E62" s="69"/>
      <c r="F62" s="69"/>
      <c r="G62" s="70" t="s">
        <v>44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0" t="s">
        <v>29</v>
      </c>
      <c r="AP62" s="71"/>
      <c r="AQ62" s="71"/>
      <c r="AR62" s="71"/>
      <c r="AS62" s="71"/>
      <c r="AT62" s="71"/>
      <c r="AU62" s="71"/>
      <c r="AV62" s="72"/>
      <c r="AW62" s="70" t="s">
        <v>30</v>
      </c>
      <c r="AX62" s="71"/>
      <c r="AY62" s="71"/>
      <c r="AZ62" s="71"/>
      <c r="BA62" s="71"/>
      <c r="BB62" s="71"/>
      <c r="BC62" s="71"/>
      <c r="BD62" s="72"/>
      <c r="BE62" s="70" t="s">
        <v>27</v>
      </c>
      <c r="BF62" s="71"/>
      <c r="BG62" s="71"/>
      <c r="BH62" s="71"/>
      <c r="BI62" s="71"/>
      <c r="BJ62" s="71"/>
      <c r="BK62" s="71"/>
      <c r="BL62" s="72"/>
    </row>
    <row r="63" spans="1:79" ht="15.75" customHeight="1">
      <c r="A63" s="69">
        <v>1</v>
      </c>
      <c r="B63" s="69"/>
      <c r="C63" s="69"/>
      <c r="D63" s="69"/>
      <c r="E63" s="69"/>
      <c r="F63" s="69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>
      <c r="A64" s="79" t="s">
        <v>33</v>
      </c>
      <c r="B64" s="79"/>
      <c r="C64" s="79"/>
      <c r="D64" s="79"/>
      <c r="E64" s="79"/>
      <c r="F64" s="79"/>
      <c r="G64" s="114" t="s">
        <v>7</v>
      </c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6"/>
      <c r="Z64" s="79" t="s">
        <v>19</v>
      </c>
      <c r="AA64" s="79"/>
      <c r="AB64" s="79"/>
      <c r="AC64" s="79"/>
      <c r="AD64" s="79"/>
      <c r="AE64" s="129" t="s">
        <v>32</v>
      </c>
      <c r="AF64" s="129"/>
      <c r="AG64" s="129"/>
      <c r="AH64" s="129"/>
      <c r="AI64" s="129"/>
      <c r="AJ64" s="129"/>
      <c r="AK64" s="129"/>
      <c r="AL64" s="129"/>
      <c r="AM64" s="129"/>
      <c r="AN64" s="114"/>
      <c r="AO64" s="119" t="s">
        <v>8</v>
      </c>
      <c r="AP64" s="119"/>
      <c r="AQ64" s="119"/>
      <c r="AR64" s="119"/>
      <c r="AS64" s="119"/>
      <c r="AT64" s="119"/>
      <c r="AU64" s="119"/>
      <c r="AV64" s="119"/>
      <c r="AW64" s="119" t="s">
        <v>31</v>
      </c>
      <c r="AX64" s="119"/>
      <c r="AY64" s="119"/>
      <c r="AZ64" s="119"/>
      <c r="BA64" s="119"/>
      <c r="BB64" s="119"/>
      <c r="BC64" s="119"/>
      <c r="BD64" s="119"/>
      <c r="BE64" s="119" t="s">
        <v>10</v>
      </c>
      <c r="BF64" s="119"/>
      <c r="BG64" s="119"/>
      <c r="BH64" s="119"/>
      <c r="BI64" s="119"/>
      <c r="BJ64" s="119"/>
      <c r="BK64" s="119"/>
      <c r="BL64" s="11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0" t="s">
        <v>354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8"/>
      <c r="Z65" s="89"/>
      <c r="AA65" s="89"/>
      <c r="AB65" s="89"/>
      <c r="AC65" s="89"/>
      <c r="AD65" s="89"/>
      <c r="AE65" s="146"/>
      <c r="AF65" s="146"/>
      <c r="AG65" s="146"/>
      <c r="AH65" s="146"/>
      <c r="AI65" s="146"/>
      <c r="AJ65" s="146"/>
      <c r="AK65" s="146"/>
      <c r="AL65" s="146"/>
      <c r="AM65" s="146"/>
      <c r="AN65" s="147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>
        <f t="shared" ref="BE65:BE76" si="0">AO65+AW65</f>
        <v>0</v>
      </c>
      <c r="BF65" s="86"/>
      <c r="BG65" s="86"/>
      <c r="BH65" s="86"/>
      <c r="BI65" s="86"/>
      <c r="BJ65" s="86"/>
      <c r="BK65" s="86"/>
      <c r="BL65" s="86"/>
      <c r="CA65" s="4" t="s">
        <v>18</v>
      </c>
    </row>
    <row r="66" spans="1:79" ht="12.75" customHeight="1">
      <c r="A66" s="79">
        <v>1</v>
      </c>
      <c r="B66" s="79"/>
      <c r="C66" s="79"/>
      <c r="D66" s="79"/>
      <c r="E66" s="79"/>
      <c r="F66" s="79"/>
      <c r="G66" s="139" t="s">
        <v>439</v>
      </c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1"/>
      <c r="Z66" s="128" t="s">
        <v>71</v>
      </c>
      <c r="AA66" s="128"/>
      <c r="AB66" s="128"/>
      <c r="AC66" s="128"/>
      <c r="AD66" s="128"/>
      <c r="AE66" s="139" t="s">
        <v>417</v>
      </c>
      <c r="AF66" s="140"/>
      <c r="AG66" s="140"/>
      <c r="AH66" s="140"/>
      <c r="AI66" s="140"/>
      <c r="AJ66" s="140"/>
      <c r="AK66" s="140"/>
      <c r="AL66" s="140"/>
      <c r="AM66" s="140"/>
      <c r="AN66" s="141"/>
      <c r="AO66" s="154">
        <v>1</v>
      </c>
      <c r="AP66" s="154"/>
      <c r="AQ66" s="154"/>
      <c r="AR66" s="154"/>
      <c r="AS66" s="154"/>
      <c r="AT66" s="154"/>
      <c r="AU66" s="154"/>
      <c r="AV66" s="154"/>
      <c r="AW66" s="122">
        <v>0</v>
      </c>
      <c r="AX66" s="122"/>
      <c r="AY66" s="122"/>
      <c r="AZ66" s="122"/>
      <c r="BA66" s="122"/>
      <c r="BB66" s="122"/>
      <c r="BC66" s="122"/>
      <c r="BD66" s="122"/>
      <c r="BE66" s="154">
        <f t="shared" si="0"/>
        <v>1</v>
      </c>
      <c r="BF66" s="154"/>
      <c r="BG66" s="154"/>
      <c r="BH66" s="154"/>
      <c r="BI66" s="154"/>
      <c r="BJ66" s="154"/>
      <c r="BK66" s="154"/>
      <c r="BL66" s="154"/>
    </row>
    <row r="67" spans="1:79" ht="12.75" customHeight="1">
      <c r="A67" s="130">
        <v>2</v>
      </c>
      <c r="B67" s="131"/>
      <c r="C67" s="131"/>
      <c r="D67" s="131"/>
      <c r="E67" s="131"/>
      <c r="F67" s="132"/>
      <c r="G67" s="139" t="s">
        <v>440</v>
      </c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60"/>
      <c r="Z67" s="142" t="s">
        <v>441</v>
      </c>
      <c r="AA67" s="155"/>
      <c r="AB67" s="155"/>
      <c r="AC67" s="155"/>
      <c r="AD67" s="156"/>
      <c r="AE67" s="139" t="s">
        <v>390</v>
      </c>
      <c r="AF67" s="159"/>
      <c r="AG67" s="159"/>
      <c r="AH67" s="159"/>
      <c r="AI67" s="159"/>
      <c r="AJ67" s="159"/>
      <c r="AK67" s="159"/>
      <c r="AL67" s="159"/>
      <c r="AM67" s="159"/>
      <c r="AN67" s="160"/>
      <c r="AO67" s="214">
        <v>2.72</v>
      </c>
      <c r="AP67" s="215"/>
      <c r="AQ67" s="215"/>
      <c r="AR67" s="215"/>
      <c r="AS67" s="215"/>
      <c r="AT67" s="215"/>
      <c r="AU67" s="215"/>
      <c r="AV67" s="216"/>
      <c r="AW67" s="161">
        <v>0</v>
      </c>
      <c r="AX67" s="162"/>
      <c r="AY67" s="162"/>
      <c r="AZ67" s="162"/>
      <c r="BA67" s="162"/>
      <c r="BB67" s="162"/>
      <c r="BC67" s="162"/>
      <c r="BD67" s="163"/>
      <c r="BE67" s="214">
        <f>AO67</f>
        <v>2.72</v>
      </c>
      <c r="BF67" s="215"/>
      <c r="BG67" s="215"/>
      <c r="BH67" s="215"/>
      <c r="BI67" s="215"/>
      <c r="BJ67" s="215"/>
      <c r="BK67" s="215"/>
      <c r="BL67" s="216"/>
    </row>
    <row r="68" spans="1:79" ht="12.75" customHeight="1">
      <c r="A68" s="79">
        <v>3</v>
      </c>
      <c r="B68" s="79"/>
      <c r="C68" s="79"/>
      <c r="D68" s="79"/>
      <c r="E68" s="79"/>
      <c r="F68" s="79"/>
      <c r="G68" s="139" t="s">
        <v>388</v>
      </c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1"/>
      <c r="Z68" s="128" t="s">
        <v>75</v>
      </c>
      <c r="AA68" s="128"/>
      <c r="AB68" s="128"/>
      <c r="AC68" s="128"/>
      <c r="AD68" s="128"/>
      <c r="AE68" s="139" t="s">
        <v>356</v>
      </c>
      <c r="AF68" s="140"/>
      <c r="AG68" s="140"/>
      <c r="AH68" s="140"/>
      <c r="AI68" s="140"/>
      <c r="AJ68" s="140"/>
      <c r="AK68" s="140"/>
      <c r="AL68" s="140"/>
      <c r="AM68" s="140"/>
      <c r="AN68" s="141"/>
      <c r="AO68" s="122">
        <v>170208</v>
      </c>
      <c r="AP68" s="122"/>
      <c r="AQ68" s="122"/>
      <c r="AR68" s="122"/>
      <c r="AS68" s="122"/>
      <c r="AT68" s="122"/>
      <c r="AU68" s="122"/>
      <c r="AV68" s="122"/>
      <c r="AW68" s="122">
        <v>0</v>
      </c>
      <c r="AX68" s="122"/>
      <c r="AY68" s="122"/>
      <c r="AZ68" s="122"/>
      <c r="BA68" s="122"/>
      <c r="BB68" s="122"/>
      <c r="BC68" s="122"/>
      <c r="BD68" s="122"/>
      <c r="BE68" s="122">
        <f t="shared" si="0"/>
        <v>170208</v>
      </c>
      <c r="BF68" s="122"/>
      <c r="BG68" s="122"/>
      <c r="BH68" s="122"/>
      <c r="BI68" s="122"/>
      <c r="BJ68" s="122"/>
      <c r="BK68" s="122"/>
      <c r="BL68" s="122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43" t="s">
        <v>359</v>
      </c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5"/>
      <c r="Z69" s="89"/>
      <c r="AA69" s="89"/>
      <c r="AB69" s="89"/>
      <c r="AC69" s="89"/>
      <c r="AD69" s="89"/>
      <c r="AE69" s="143"/>
      <c r="AF69" s="144"/>
      <c r="AG69" s="144"/>
      <c r="AH69" s="144"/>
      <c r="AI69" s="144"/>
      <c r="AJ69" s="144"/>
      <c r="AK69" s="144"/>
      <c r="AL69" s="144"/>
      <c r="AM69" s="144"/>
      <c r="AN69" s="145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>
        <f t="shared" si="0"/>
        <v>0</v>
      </c>
      <c r="BF69" s="86"/>
      <c r="BG69" s="86"/>
      <c r="BH69" s="86"/>
      <c r="BI69" s="86"/>
      <c r="BJ69" s="86"/>
      <c r="BK69" s="86"/>
      <c r="BL69" s="86"/>
    </row>
    <row r="70" spans="1:79" ht="25.5" customHeight="1">
      <c r="A70" s="79">
        <v>1</v>
      </c>
      <c r="B70" s="79"/>
      <c r="C70" s="79"/>
      <c r="D70" s="79"/>
      <c r="E70" s="79"/>
      <c r="F70" s="79"/>
      <c r="G70" s="139" t="s">
        <v>442</v>
      </c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1"/>
      <c r="Z70" s="128" t="s">
        <v>145</v>
      </c>
      <c r="AA70" s="128"/>
      <c r="AB70" s="128"/>
      <c r="AC70" s="128"/>
      <c r="AD70" s="128"/>
      <c r="AE70" s="139" t="s">
        <v>443</v>
      </c>
      <c r="AF70" s="140"/>
      <c r="AG70" s="140"/>
      <c r="AH70" s="140"/>
      <c r="AI70" s="140"/>
      <c r="AJ70" s="140"/>
      <c r="AK70" s="140"/>
      <c r="AL70" s="140"/>
      <c r="AM70" s="140"/>
      <c r="AN70" s="141"/>
      <c r="AO70" s="154">
        <v>157</v>
      </c>
      <c r="AP70" s="154"/>
      <c r="AQ70" s="154"/>
      <c r="AR70" s="154"/>
      <c r="AS70" s="154"/>
      <c r="AT70" s="154"/>
      <c r="AU70" s="154"/>
      <c r="AV70" s="154"/>
      <c r="AW70" s="122">
        <v>0</v>
      </c>
      <c r="AX70" s="122"/>
      <c r="AY70" s="122"/>
      <c r="AZ70" s="122"/>
      <c r="BA70" s="122"/>
      <c r="BB70" s="122"/>
      <c r="BC70" s="122"/>
      <c r="BD70" s="122"/>
      <c r="BE70" s="154">
        <f t="shared" si="0"/>
        <v>157</v>
      </c>
      <c r="BF70" s="154"/>
      <c r="BG70" s="154"/>
      <c r="BH70" s="154"/>
      <c r="BI70" s="154"/>
      <c r="BJ70" s="154"/>
      <c r="BK70" s="154"/>
      <c r="BL70" s="154"/>
    </row>
    <row r="71" spans="1:79" ht="25.5" customHeight="1">
      <c r="A71" s="130">
        <v>2</v>
      </c>
      <c r="B71" s="131"/>
      <c r="C71" s="131"/>
      <c r="D71" s="131"/>
      <c r="E71" s="131"/>
      <c r="F71" s="132"/>
      <c r="G71" s="139" t="s">
        <v>444</v>
      </c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60"/>
      <c r="Z71" s="142" t="s">
        <v>445</v>
      </c>
      <c r="AA71" s="155"/>
      <c r="AB71" s="155"/>
      <c r="AC71" s="155"/>
      <c r="AD71" s="156"/>
      <c r="AE71" s="142" t="str">
        <f>AE70</f>
        <v>розпорядження сільського голови від 12.09.2019 №101</v>
      </c>
      <c r="AF71" s="155"/>
      <c r="AG71" s="155"/>
      <c r="AH71" s="155"/>
      <c r="AI71" s="155"/>
      <c r="AJ71" s="155"/>
      <c r="AK71" s="155"/>
      <c r="AL71" s="155"/>
      <c r="AM71" s="155"/>
      <c r="AN71" s="156"/>
      <c r="AO71" s="174">
        <v>10</v>
      </c>
      <c r="AP71" s="175"/>
      <c r="AQ71" s="175"/>
      <c r="AR71" s="175"/>
      <c r="AS71" s="175"/>
      <c r="AT71" s="175"/>
      <c r="AU71" s="175"/>
      <c r="AV71" s="176"/>
      <c r="AW71" s="161">
        <v>0</v>
      </c>
      <c r="AX71" s="162"/>
      <c r="AY71" s="162"/>
      <c r="AZ71" s="162"/>
      <c r="BA71" s="162"/>
      <c r="BB71" s="162"/>
      <c r="BC71" s="162"/>
      <c r="BD71" s="163"/>
      <c r="BE71" s="174">
        <v>10</v>
      </c>
      <c r="BF71" s="175"/>
      <c r="BG71" s="175"/>
      <c r="BH71" s="175"/>
      <c r="BI71" s="175"/>
      <c r="BJ71" s="175"/>
      <c r="BK71" s="175"/>
      <c r="BL71" s="176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43" t="s">
        <v>364</v>
      </c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5"/>
      <c r="Z72" s="89"/>
      <c r="AA72" s="89"/>
      <c r="AB72" s="89"/>
      <c r="AC72" s="89"/>
      <c r="AD72" s="89"/>
      <c r="AE72" s="143"/>
      <c r="AF72" s="144"/>
      <c r="AG72" s="144"/>
      <c r="AH72" s="144"/>
      <c r="AI72" s="144"/>
      <c r="AJ72" s="144"/>
      <c r="AK72" s="144"/>
      <c r="AL72" s="144"/>
      <c r="AM72" s="144"/>
      <c r="AN72" s="145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>
        <f t="shared" si="0"/>
        <v>0</v>
      </c>
      <c r="BF72" s="86"/>
      <c r="BG72" s="86"/>
      <c r="BH72" s="86"/>
      <c r="BI72" s="86"/>
      <c r="BJ72" s="86"/>
      <c r="BK72" s="86"/>
      <c r="BL72" s="86"/>
    </row>
    <row r="73" spans="1:79" s="4" customFormat="1" ht="12.75" customHeight="1">
      <c r="A73" s="130">
        <v>1</v>
      </c>
      <c r="B73" s="131"/>
      <c r="C73" s="131"/>
      <c r="D73" s="131"/>
      <c r="E73" s="131"/>
      <c r="F73" s="132"/>
      <c r="G73" s="139" t="s">
        <v>446</v>
      </c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60"/>
      <c r="Z73" s="142" t="s">
        <v>75</v>
      </c>
      <c r="AA73" s="155"/>
      <c r="AB73" s="155"/>
      <c r="AC73" s="155"/>
      <c r="AD73" s="156"/>
      <c r="AE73" s="139" t="s">
        <v>109</v>
      </c>
      <c r="AF73" s="159"/>
      <c r="AG73" s="159"/>
      <c r="AH73" s="159"/>
      <c r="AI73" s="159"/>
      <c r="AJ73" s="159"/>
      <c r="AK73" s="159"/>
      <c r="AL73" s="159"/>
      <c r="AM73" s="159"/>
      <c r="AN73" s="160"/>
      <c r="AO73" s="161">
        <v>1978</v>
      </c>
      <c r="AP73" s="162"/>
      <c r="AQ73" s="162"/>
      <c r="AR73" s="162"/>
      <c r="AS73" s="162"/>
      <c r="AT73" s="162"/>
      <c r="AU73" s="162"/>
      <c r="AV73" s="163"/>
      <c r="AW73" s="192"/>
      <c r="AX73" s="193"/>
      <c r="AY73" s="193"/>
      <c r="AZ73" s="193"/>
      <c r="BA73" s="193"/>
      <c r="BB73" s="193"/>
      <c r="BC73" s="193"/>
      <c r="BD73" s="194"/>
      <c r="BE73" s="161">
        <f>AO73</f>
        <v>1978</v>
      </c>
      <c r="BF73" s="162"/>
      <c r="BG73" s="162"/>
      <c r="BH73" s="162"/>
      <c r="BI73" s="162"/>
      <c r="BJ73" s="162"/>
      <c r="BK73" s="162"/>
      <c r="BL73" s="163"/>
    </row>
    <row r="74" spans="1:79" ht="12.75" customHeight="1">
      <c r="A74" s="79">
        <v>2</v>
      </c>
      <c r="B74" s="79"/>
      <c r="C74" s="79"/>
      <c r="D74" s="79"/>
      <c r="E74" s="79"/>
      <c r="F74" s="79"/>
      <c r="G74" s="139" t="s">
        <v>447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128" t="s">
        <v>75</v>
      </c>
      <c r="AA74" s="128"/>
      <c r="AB74" s="128"/>
      <c r="AC74" s="128"/>
      <c r="AD74" s="128"/>
      <c r="AE74" s="139" t="s">
        <v>109</v>
      </c>
      <c r="AF74" s="140"/>
      <c r="AG74" s="140"/>
      <c r="AH74" s="140"/>
      <c r="AI74" s="140"/>
      <c r="AJ74" s="140"/>
      <c r="AK74" s="140"/>
      <c r="AL74" s="140"/>
      <c r="AM74" s="140"/>
      <c r="AN74" s="141"/>
      <c r="AO74" s="122">
        <v>1639</v>
      </c>
      <c r="AP74" s="122"/>
      <c r="AQ74" s="122"/>
      <c r="AR74" s="122"/>
      <c r="AS74" s="122"/>
      <c r="AT74" s="122"/>
      <c r="AU74" s="122"/>
      <c r="AV74" s="122"/>
      <c r="AW74" s="122">
        <v>0</v>
      </c>
      <c r="AX74" s="122"/>
      <c r="AY74" s="122"/>
      <c r="AZ74" s="122"/>
      <c r="BA74" s="122"/>
      <c r="BB74" s="122"/>
      <c r="BC74" s="122"/>
      <c r="BD74" s="122"/>
      <c r="BE74" s="122">
        <f t="shared" si="0"/>
        <v>1639</v>
      </c>
      <c r="BF74" s="122"/>
      <c r="BG74" s="122"/>
      <c r="BH74" s="122"/>
      <c r="BI74" s="122"/>
      <c r="BJ74" s="122"/>
      <c r="BK74" s="122"/>
      <c r="BL74" s="122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43" t="s">
        <v>368</v>
      </c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5"/>
      <c r="Z75" s="89"/>
      <c r="AA75" s="89"/>
      <c r="AB75" s="89"/>
      <c r="AC75" s="89"/>
      <c r="AD75" s="89"/>
      <c r="AE75" s="143"/>
      <c r="AF75" s="144"/>
      <c r="AG75" s="144"/>
      <c r="AH75" s="144"/>
      <c r="AI75" s="144"/>
      <c r="AJ75" s="144"/>
      <c r="AK75" s="144"/>
      <c r="AL75" s="144"/>
      <c r="AM75" s="144"/>
      <c r="AN75" s="145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>
        <f t="shared" si="0"/>
        <v>0</v>
      </c>
      <c r="BF75" s="86"/>
      <c r="BG75" s="86"/>
      <c r="BH75" s="86"/>
      <c r="BI75" s="86"/>
      <c r="BJ75" s="86"/>
      <c r="BK75" s="86"/>
      <c r="BL75" s="86"/>
    </row>
    <row r="76" spans="1:79" ht="12.75" customHeight="1">
      <c r="A76" s="79">
        <v>1</v>
      </c>
      <c r="B76" s="79"/>
      <c r="C76" s="79"/>
      <c r="D76" s="79"/>
      <c r="E76" s="79"/>
      <c r="F76" s="79"/>
      <c r="G76" s="139" t="s">
        <v>448</v>
      </c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1"/>
      <c r="Z76" s="128" t="s">
        <v>145</v>
      </c>
      <c r="AA76" s="128"/>
      <c r="AB76" s="128"/>
      <c r="AC76" s="128"/>
      <c r="AD76" s="128"/>
      <c r="AE76" s="139" t="s">
        <v>109</v>
      </c>
      <c r="AF76" s="140"/>
      <c r="AG76" s="140"/>
      <c r="AH76" s="140"/>
      <c r="AI76" s="140"/>
      <c r="AJ76" s="140"/>
      <c r="AK76" s="140"/>
      <c r="AL76" s="140"/>
      <c r="AM76" s="140"/>
      <c r="AN76" s="141"/>
      <c r="AO76" s="154">
        <v>61</v>
      </c>
      <c r="AP76" s="154"/>
      <c r="AQ76" s="154"/>
      <c r="AR76" s="154"/>
      <c r="AS76" s="154"/>
      <c r="AT76" s="154"/>
      <c r="AU76" s="154"/>
      <c r="AV76" s="154"/>
      <c r="AW76" s="122">
        <v>0</v>
      </c>
      <c r="AX76" s="122"/>
      <c r="AY76" s="122"/>
      <c r="AZ76" s="122"/>
      <c r="BA76" s="122"/>
      <c r="BB76" s="122"/>
      <c r="BC76" s="122"/>
      <c r="BD76" s="122"/>
      <c r="BE76" s="154">
        <f t="shared" si="0"/>
        <v>61</v>
      </c>
      <c r="BF76" s="154"/>
      <c r="BG76" s="154"/>
      <c r="BH76" s="154"/>
      <c r="BI76" s="154"/>
      <c r="BJ76" s="154"/>
      <c r="BK76" s="154"/>
      <c r="BL76" s="154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91" t="s">
        <v>370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5"/>
      <c r="AO79" s="87" t="s">
        <v>371</v>
      </c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</row>
    <row r="80" spans="1:79">
      <c r="W80" s="73" t="s">
        <v>5</v>
      </c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O80" s="73" t="s">
        <v>52</v>
      </c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</row>
    <row r="81" spans="1:59" ht="15.75" customHeight="1">
      <c r="A81" s="94" t="s">
        <v>3</v>
      </c>
      <c r="B81" s="94"/>
      <c r="C81" s="94"/>
      <c r="D81" s="94"/>
      <c r="E81" s="94"/>
      <c r="F81" s="94"/>
    </row>
    <row r="82" spans="1:59" ht="12.75" hidden="1" customHeight="1">
      <c r="A82" s="74" t="s">
        <v>150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</row>
    <row r="83" spans="1:59" hidden="1">
      <c r="A83" s="76" t="s">
        <v>47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91" t="s">
        <v>372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5"/>
      <c r="AO85" s="87" t="s">
        <v>120</v>
      </c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</row>
    <row r="86" spans="1:59">
      <c r="W86" s="73" t="s">
        <v>5</v>
      </c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O86" s="73" t="s">
        <v>52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</row>
    <row r="87" spans="1:59">
      <c r="A87" s="152">
        <v>44019</v>
      </c>
      <c r="B87" s="153"/>
      <c r="C87" s="153"/>
      <c r="D87" s="153"/>
      <c r="E87" s="153"/>
      <c r="F87" s="153"/>
      <c r="G87" s="153"/>
      <c r="H87" s="153"/>
    </row>
    <row r="88" spans="1:59">
      <c r="A88" s="73" t="s">
        <v>45</v>
      </c>
      <c r="B88" s="73"/>
      <c r="C88" s="73"/>
      <c r="D88" s="73"/>
      <c r="E88" s="73"/>
      <c r="F88" s="73"/>
      <c r="G88" s="73"/>
      <c r="H88" s="73"/>
      <c r="I88" s="37"/>
      <c r="J88" s="37"/>
      <c r="K88" s="37"/>
      <c r="L88" s="37"/>
      <c r="M88" s="37"/>
      <c r="N88" s="37"/>
      <c r="O88" s="37"/>
      <c r="P88" s="37"/>
      <c r="Q88" s="37"/>
    </row>
    <row r="89" spans="1:59">
      <c r="A89" s="24" t="s">
        <v>46</v>
      </c>
    </row>
  </sheetData>
  <mergeCells count="251">
    <mergeCell ref="AO7:BF7"/>
    <mergeCell ref="A8:BL8"/>
    <mergeCell ref="A9:BL9"/>
    <mergeCell ref="A11:B11"/>
    <mergeCell ref="D11:J11"/>
    <mergeCell ref="L11:BL11"/>
    <mergeCell ref="AO1:BL1"/>
    <mergeCell ref="AO2:BL2"/>
    <mergeCell ref="AO3:BL3"/>
    <mergeCell ref="AO4:BL4"/>
    <mergeCell ref="AO5:BL5"/>
    <mergeCell ref="AO6:BF6"/>
    <mergeCell ref="A17:B17"/>
    <mergeCell ref="D17:J17"/>
    <mergeCell ref="L17:AB17"/>
    <mergeCell ref="AC17:BL17"/>
    <mergeCell ref="D18:J18"/>
    <mergeCell ref="L18:AB18"/>
    <mergeCell ref="AC18:BL18"/>
    <mergeCell ref="D12:J12"/>
    <mergeCell ref="L12:BL12"/>
    <mergeCell ref="A14:B14"/>
    <mergeCell ref="D14:J14"/>
    <mergeCell ref="L14:BL14"/>
    <mergeCell ref="D15:J15"/>
    <mergeCell ref="L15:BL15"/>
    <mergeCell ref="A23:BL23"/>
    <mergeCell ref="A24:BL24"/>
    <mergeCell ref="A26:BL26"/>
    <mergeCell ref="A27:F27"/>
    <mergeCell ref="G27:BL27"/>
    <mergeCell ref="A28:F28"/>
    <mergeCell ref="G28:BL28"/>
    <mergeCell ref="A20:T20"/>
    <mergeCell ref="U20:AD20"/>
    <mergeCell ref="AE20:AR20"/>
    <mergeCell ref="AS20:BC20"/>
    <mergeCell ref="BD20:BL20"/>
    <mergeCell ref="A21:H21"/>
    <mergeCell ref="I21:S21"/>
    <mergeCell ref="T21:W21"/>
    <mergeCell ref="A35:BL35"/>
    <mergeCell ref="A36:F36"/>
    <mergeCell ref="G36:BL36"/>
    <mergeCell ref="A37:F37"/>
    <mergeCell ref="G37:BL37"/>
    <mergeCell ref="A38:F38"/>
    <mergeCell ref="G38:BL38"/>
    <mergeCell ref="A29:F29"/>
    <mergeCell ref="G29:BL29"/>
    <mergeCell ref="A30:F30"/>
    <mergeCell ref="G30:BL30"/>
    <mergeCell ref="A32:BL32"/>
    <mergeCell ref="A33:BL33"/>
    <mergeCell ref="A39:F39"/>
    <mergeCell ref="G39:BL39"/>
    <mergeCell ref="A41:AZ41"/>
    <mergeCell ref="A42:AZ42"/>
    <mergeCell ref="A43:C44"/>
    <mergeCell ref="D43:AB44"/>
    <mergeCell ref="AC43:AJ44"/>
    <mergeCell ref="AK43:AR44"/>
    <mergeCell ref="AS43:AZ44"/>
    <mergeCell ref="A45:C45"/>
    <mergeCell ref="D45:AB45"/>
    <mergeCell ref="AC45:AJ45"/>
    <mergeCell ref="AK45:AR45"/>
    <mergeCell ref="AS45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3:BL53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9:V79"/>
    <mergeCell ref="W79:AM79"/>
    <mergeCell ref="AO79:BG79"/>
    <mergeCell ref="W80:AM80"/>
    <mergeCell ref="AO80:BG80"/>
    <mergeCell ref="A81:F81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</mergeCells>
  <conditionalFormatting sqref="H65:L65 H75:L75 H69:L69 G65:G67 G69:G71 G75:G76">
    <cfRule type="cellIs" dxfId="16" priority="1" stopIfTrue="1" operator="equal">
      <formula>$G64</formula>
    </cfRule>
  </conditionalFormatting>
  <conditionalFormatting sqref="D52:I52">
    <cfRule type="cellIs" dxfId="15" priority="2" stopIfTrue="1" operator="equal">
      <formula>$D50</formula>
    </cfRule>
  </conditionalFormatting>
  <conditionalFormatting sqref="A65:F76">
    <cfRule type="cellIs" dxfId="14" priority="3" stopIfTrue="1" operator="equal">
      <formula>0</formula>
    </cfRule>
  </conditionalFormatting>
  <conditionalFormatting sqref="G68:L68 G72:G74 H72:L72">
    <cfRule type="cellIs" dxfId="13" priority="4" stopIfTrue="1" operator="equal">
      <formula>$G66</formula>
    </cfRule>
  </conditionalFormatting>
  <conditionalFormatting sqref="D47:D51">
    <cfRule type="cellIs" dxfId="12" priority="5" stopIfTrue="1" operator="equal">
      <formula>$D46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opLeftCell="A18" zoomScaleSheetLayoutView="100" workbookViewId="0">
      <selection activeCell="A24" sqref="A24:BL2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64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31.5" customHeight="1">
      <c r="AO3" s="179" t="s">
        <v>449</v>
      </c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</row>
    <row r="4" spans="1:64" ht="15.75" customHeight="1">
      <c r="AO4" s="217" t="s">
        <v>450</v>
      </c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</row>
    <row r="5" spans="1:64" hidden="1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7.5" hidden="1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64" ht="15.95" hidden="1" customHeight="1">
      <c r="AO7" s="169" t="s">
        <v>331</v>
      </c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</row>
    <row r="8" spans="1:64" ht="15.75" customHeight="1">
      <c r="A8" s="123" t="s">
        <v>21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</row>
    <row r="9" spans="1:64" ht="15.75" customHeight="1">
      <c r="A9" s="123" t="s">
        <v>124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</row>
    <row r="10" spans="1:64" ht="6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27.95" customHeight="1">
      <c r="A11" s="164" t="s">
        <v>53</v>
      </c>
      <c r="B11" s="164"/>
      <c r="C11" s="48"/>
      <c r="D11" s="165" t="s">
        <v>332</v>
      </c>
      <c r="E11" s="166"/>
      <c r="F11" s="166"/>
      <c r="G11" s="166"/>
      <c r="H11" s="166"/>
      <c r="I11" s="166"/>
      <c r="J11" s="166"/>
      <c r="K11" s="48"/>
      <c r="L11" s="107" t="s">
        <v>333</v>
      </c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15.95" customHeight="1">
      <c r="A12" s="49"/>
      <c r="B12" s="49"/>
      <c r="C12" s="49"/>
      <c r="D12" s="168" t="s">
        <v>334</v>
      </c>
      <c r="E12" s="168"/>
      <c r="F12" s="168"/>
      <c r="G12" s="168"/>
      <c r="H12" s="168"/>
      <c r="I12" s="168"/>
      <c r="J12" s="168"/>
      <c r="K12" s="49"/>
      <c r="L12" s="167" t="s">
        <v>335</v>
      </c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</row>
    <row r="13" spans="1:64" ht="6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21" customHeight="1">
      <c r="A14" s="164" t="s">
        <v>4</v>
      </c>
      <c r="B14" s="164"/>
      <c r="C14" s="48"/>
      <c r="D14" s="165" t="s">
        <v>336</v>
      </c>
      <c r="E14" s="166"/>
      <c r="F14" s="166"/>
      <c r="G14" s="166"/>
      <c r="H14" s="166"/>
      <c r="I14" s="166"/>
      <c r="J14" s="166"/>
      <c r="K14" s="48"/>
      <c r="L14" s="107" t="str">
        <f>L11</f>
        <v>Відділ освіти, молоді та спорту, культури та туризму Великосеверинівської сільської ради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</row>
    <row r="15" spans="1:64" ht="15.95" customHeight="1">
      <c r="A15" s="49"/>
      <c r="B15" s="49"/>
      <c r="C15" s="49"/>
      <c r="D15" s="168" t="s">
        <v>334</v>
      </c>
      <c r="E15" s="168"/>
      <c r="F15" s="168"/>
      <c r="G15" s="168"/>
      <c r="H15" s="168"/>
      <c r="I15" s="168"/>
      <c r="J15" s="168"/>
      <c r="K15" s="49"/>
      <c r="L15" s="167" t="s">
        <v>337</v>
      </c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</row>
    <row r="16" spans="1:64" ht="6.7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79" ht="31.5" customHeight="1">
      <c r="A17" s="164" t="s">
        <v>54</v>
      </c>
      <c r="B17" s="164"/>
      <c r="C17" s="48"/>
      <c r="D17" s="165" t="s">
        <v>451</v>
      </c>
      <c r="E17" s="166"/>
      <c r="F17" s="166"/>
      <c r="G17" s="166"/>
      <c r="H17" s="166"/>
      <c r="I17" s="166"/>
      <c r="J17" s="166"/>
      <c r="K17" s="48"/>
      <c r="L17" s="165" t="s">
        <v>452</v>
      </c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07" t="s">
        <v>453</v>
      </c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</row>
    <row r="18" spans="1:79" ht="20.100000000000001" customHeight="1">
      <c r="A18" s="49"/>
      <c r="B18" s="49"/>
      <c r="C18" s="49"/>
      <c r="D18" s="81" t="s">
        <v>334</v>
      </c>
      <c r="E18" s="81"/>
      <c r="F18" s="81"/>
      <c r="G18" s="81"/>
      <c r="H18" s="81"/>
      <c r="I18" s="81"/>
      <c r="J18" s="81"/>
      <c r="K18" s="49"/>
      <c r="L18" s="167" t="s">
        <v>340</v>
      </c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 t="s">
        <v>341</v>
      </c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</row>
    <row r="19" spans="1:79" ht="6.7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79" ht="24.95" customHeight="1">
      <c r="A20" s="105" t="s">
        <v>50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6">
        <f>AS20+I21</f>
        <v>953925</v>
      </c>
      <c r="V20" s="106"/>
      <c r="W20" s="106"/>
      <c r="X20" s="106"/>
      <c r="Y20" s="106"/>
      <c r="Z20" s="106"/>
      <c r="AA20" s="106"/>
      <c r="AB20" s="106"/>
      <c r="AC20" s="106"/>
      <c r="AD20" s="106"/>
      <c r="AE20" s="121" t="s">
        <v>51</v>
      </c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06">
        <f>AC53</f>
        <v>953925</v>
      </c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0" t="s">
        <v>23</v>
      </c>
      <c r="BE20" s="100"/>
      <c r="BF20" s="100"/>
      <c r="BG20" s="100"/>
      <c r="BH20" s="100"/>
      <c r="BI20" s="100"/>
      <c r="BJ20" s="100"/>
      <c r="BK20" s="100"/>
      <c r="BL20" s="100"/>
    </row>
    <row r="21" spans="1:79" ht="20.25" customHeight="1">
      <c r="A21" s="100" t="s">
        <v>22</v>
      </c>
      <c r="B21" s="100"/>
      <c r="C21" s="100"/>
      <c r="D21" s="100"/>
      <c r="E21" s="100"/>
      <c r="F21" s="100"/>
      <c r="G21" s="100"/>
      <c r="H21" s="100"/>
      <c r="I21" s="106">
        <v>0</v>
      </c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0" t="s">
        <v>24</v>
      </c>
      <c r="U21" s="100"/>
      <c r="V21" s="100"/>
      <c r="W21" s="100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12"/>
      <c r="BE21" s="12"/>
      <c r="BF21" s="12"/>
      <c r="BG21" s="12"/>
      <c r="BH21" s="12"/>
      <c r="BI21" s="12"/>
      <c r="BJ21" s="49"/>
      <c r="BK21" s="49"/>
      <c r="BL21" s="49"/>
    </row>
    <row r="22" spans="1:79" ht="12.75" customHeight="1">
      <c r="A22" s="43"/>
      <c r="B22" s="43"/>
      <c r="C22" s="43"/>
      <c r="D22" s="43"/>
      <c r="E22" s="43"/>
      <c r="F22" s="43"/>
      <c r="G22" s="43"/>
      <c r="H22" s="43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43"/>
      <c r="U22" s="43"/>
      <c r="V22" s="43"/>
      <c r="W22" s="43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12"/>
      <c r="BE22" s="12"/>
      <c r="BF22" s="12"/>
      <c r="BG22" s="12"/>
      <c r="BH22" s="12"/>
      <c r="BI22" s="12"/>
      <c r="BJ22" s="49"/>
      <c r="BK22" s="49"/>
      <c r="BL22" s="49"/>
    </row>
    <row r="23" spans="1:79" ht="15.75" customHeight="1">
      <c r="A23" s="95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</row>
    <row r="24" spans="1:79" ht="189" customHeight="1">
      <c r="A24" s="107" t="s">
        <v>454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</row>
    <row r="25" spans="1:7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>
      <c r="A26" s="100" t="s">
        <v>36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19.5" customHeight="1">
      <c r="A27" s="101" t="s">
        <v>28</v>
      </c>
      <c r="B27" s="101"/>
      <c r="C27" s="101"/>
      <c r="D27" s="101"/>
      <c r="E27" s="101"/>
      <c r="F27" s="101"/>
      <c r="G27" s="102" t="s">
        <v>40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4"/>
    </row>
    <row r="28" spans="1:79" ht="15.75" hidden="1">
      <c r="A28" s="69">
        <v>1</v>
      </c>
      <c r="B28" s="69"/>
      <c r="C28" s="69"/>
      <c r="D28" s="69"/>
      <c r="E28" s="69"/>
      <c r="F28" s="69"/>
      <c r="G28" s="102">
        <v>2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</row>
    <row r="29" spans="1:79" ht="10.5" hidden="1" customHeight="1">
      <c r="A29" s="79" t="s">
        <v>33</v>
      </c>
      <c r="B29" s="79"/>
      <c r="C29" s="79"/>
      <c r="D29" s="79"/>
      <c r="E29" s="79"/>
      <c r="F29" s="79"/>
      <c r="G29" s="114" t="s">
        <v>7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6"/>
      <c r="CA29" s="1" t="s">
        <v>49</v>
      </c>
    </row>
    <row r="30" spans="1:79">
      <c r="A30" s="79">
        <v>1</v>
      </c>
      <c r="B30" s="79"/>
      <c r="C30" s="79"/>
      <c r="D30" s="79"/>
      <c r="E30" s="79"/>
      <c r="F30" s="79"/>
      <c r="G30" s="142" t="str">
        <f>A33</f>
        <v>Надання послуг з організації культурного дозвілля населення</v>
      </c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6"/>
      <c r="CA30" s="1" t="s">
        <v>48</v>
      </c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>
      <c r="A32" s="100" t="s">
        <v>38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</row>
    <row r="33" spans="1:79" ht="15.95" customHeight="1">
      <c r="A33" s="107" t="s">
        <v>455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</row>
    <row r="34" spans="1:79" ht="12.7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>
      <c r="A35" s="100" t="s">
        <v>39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79" ht="17.25" customHeight="1">
      <c r="A36" s="101" t="s">
        <v>28</v>
      </c>
      <c r="B36" s="101"/>
      <c r="C36" s="101"/>
      <c r="D36" s="101"/>
      <c r="E36" s="101"/>
      <c r="F36" s="101"/>
      <c r="G36" s="102" t="s">
        <v>25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4"/>
    </row>
    <row r="37" spans="1:79" ht="15.75" hidden="1">
      <c r="A37" s="69">
        <v>1</v>
      </c>
      <c r="B37" s="69"/>
      <c r="C37" s="69"/>
      <c r="D37" s="69"/>
      <c r="E37" s="69"/>
      <c r="F37" s="69"/>
      <c r="G37" s="102">
        <v>2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4"/>
    </row>
    <row r="38" spans="1:79" ht="10.5" hidden="1" customHeight="1">
      <c r="A38" s="79" t="s">
        <v>6</v>
      </c>
      <c r="B38" s="79"/>
      <c r="C38" s="79"/>
      <c r="D38" s="79"/>
      <c r="E38" s="79"/>
      <c r="F38" s="79"/>
      <c r="G38" s="114" t="s">
        <v>7</v>
      </c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6"/>
      <c r="CA38" s="1" t="s">
        <v>11</v>
      </c>
    </row>
    <row r="39" spans="1:79" ht="17.25" customHeight="1">
      <c r="A39" s="79">
        <v>1</v>
      </c>
      <c r="B39" s="79"/>
      <c r="C39" s="79"/>
      <c r="D39" s="79"/>
      <c r="E39" s="79"/>
      <c r="F39" s="79"/>
      <c r="G39" s="139" t="str">
        <f>A33</f>
        <v>Надання послуг з організації культурного дозвілля населення</v>
      </c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1"/>
      <c r="CA39" s="1" t="s">
        <v>12</v>
      </c>
    </row>
    <row r="40" spans="1:79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>
      <c r="A41" s="100" t="s">
        <v>41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</row>
    <row r="42" spans="1:79" ht="15" customHeight="1">
      <c r="A42" s="113" t="s">
        <v>123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>
      <c r="A43" s="69" t="s">
        <v>28</v>
      </c>
      <c r="B43" s="69"/>
      <c r="C43" s="69"/>
      <c r="D43" s="80" t="s">
        <v>26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2"/>
      <c r="AC43" s="69" t="s">
        <v>29</v>
      </c>
      <c r="AD43" s="69"/>
      <c r="AE43" s="69"/>
      <c r="AF43" s="69"/>
      <c r="AG43" s="69"/>
      <c r="AH43" s="69"/>
      <c r="AI43" s="69"/>
      <c r="AJ43" s="69"/>
      <c r="AK43" s="69" t="s">
        <v>30</v>
      </c>
      <c r="AL43" s="69"/>
      <c r="AM43" s="69"/>
      <c r="AN43" s="69"/>
      <c r="AO43" s="69"/>
      <c r="AP43" s="69"/>
      <c r="AQ43" s="69"/>
      <c r="AR43" s="69"/>
      <c r="AS43" s="69" t="s">
        <v>27</v>
      </c>
      <c r="AT43" s="69"/>
      <c r="AU43" s="69"/>
      <c r="AV43" s="69"/>
      <c r="AW43" s="69"/>
      <c r="AX43" s="69"/>
      <c r="AY43" s="69"/>
      <c r="AZ43" s="69"/>
      <c r="BA43" s="18"/>
      <c r="BB43" s="18"/>
      <c r="BC43" s="18"/>
      <c r="BD43" s="18"/>
      <c r="BE43" s="18"/>
      <c r="BF43" s="18"/>
      <c r="BG43" s="18"/>
      <c r="BH43" s="18"/>
    </row>
    <row r="44" spans="1:79" ht="12" customHeight="1">
      <c r="A44" s="69"/>
      <c r="B44" s="69"/>
      <c r="C44" s="69"/>
      <c r="D44" s="8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5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18"/>
      <c r="BB44" s="18"/>
      <c r="BC44" s="18"/>
      <c r="BD44" s="18"/>
      <c r="BE44" s="18"/>
      <c r="BF44" s="18"/>
      <c r="BG44" s="18"/>
      <c r="BH44" s="18"/>
    </row>
    <row r="45" spans="1:79" ht="15.75">
      <c r="A45" s="69">
        <v>1</v>
      </c>
      <c r="B45" s="69"/>
      <c r="C45" s="69"/>
      <c r="D45" s="70">
        <v>2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>
        <v>3</v>
      </c>
      <c r="AD45" s="69"/>
      <c r="AE45" s="69"/>
      <c r="AF45" s="69"/>
      <c r="AG45" s="69"/>
      <c r="AH45" s="69"/>
      <c r="AI45" s="69"/>
      <c r="AJ45" s="69"/>
      <c r="AK45" s="69">
        <v>4</v>
      </c>
      <c r="AL45" s="69"/>
      <c r="AM45" s="69"/>
      <c r="AN45" s="69"/>
      <c r="AO45" s="69"/>
      <c r="AP45" s="69"/>
      <c r="AQ45" s="69"/>
      <c r="AR45" s="69"/>
      <c r="AS45" s="69">
        <v>5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>
      <c r="A46" s="79" t="s">
        <v>6</v>
      </c>
      <c r="B46" s="79"/>
      <c r="C46" s="79"/>
      <c r="D46" s="130" t="s">
        <v>7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2"/>
      <c r="AC46" s="119" t="s">
        <v>8</v>
      </c>
      <c r="AD46" s="119"/>
      <c r="AE46" s="119"/>
      <c r="AF46" s="119"/>
      <c r="AG46" s="119"/>
      <c r="AH46" s="119"/>
      <c r="AI46" s="119"/>
      <c r="AJ46" s="119"/>
      <c r="AK46" s="119" t="s">
        <v>9</v>
      </c>
      <c r="AL46" s="119"/>
      <c r="AM46" s="119"/>
      <c r="AN46" s="119"/>
      <c r="AO46" s="119"/>
      <c r="AP46" s="119"/>
      <c r="AQ46" s="119"/>
      <c r="AR46" s="119"/>
      <c r="AS46" s="128" t="s">
        <v>10</v>
      </c>
      <c r="AT46" s="119"/>
      <c r="AU46" s="119"/>
      <c r="AV46" s="119"/>
      <c r="AW46" s="119"/>
      <c r="AX46" s="119"/>
      <c r="AY46" s="119"/>
      <c r="AZ46" s="119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12.75" customHeight="1">
      <c r="A47" s="79">
        <v>1</v>
      </c>
      <c r="B47" s="79"/>
      <c r="C47" s="79"/>
      <c r="D47" s="139" t="s">
        <v>381</v>
      </c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1"/>
      <c r="AC47" s="122">
        <v>664330</v>
      </c>
      <c r="AD47" s="122"/>
      <c r="AE47" s="122"/>
      <c r="AF47" s="122"/>
      <c r="AG47" s="122"/>
      <c r="AH47" s="122"/>
      <c r="AI47" s="122"/>
      <c r="AJ47" s="122"/>
      <c r="AK47" s="122">
        <v>0</v>
      </c>
      <c r="AL47" s="122"/>
      <c r="AM47" s="122"/>
      <c r="AN47" s="122"/>
      <c r="AO47" s="122"/>
      <c r="AP47" s="122"/>
      <c r="AQ47" s="122"/>
      <c r="AR47" s="122"/>
      <c r="AS47" s="122">
        <f t="shared" ref="AS47:AS53" si="0">AC47+AK47</f>
        <v>664330</v>
      </c>
      <c r="AT47" s="122"/>
      <c r="AU47" s="122"/>
      <c r="AV47" s="122"/>
      <c r="AW47" s="122"/>
      <c r="AX47" s="122"/>
      <c r="AY47" s="122"/>
      <c r="AZ47" s="122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79" ht="12.75" customHeight="1">
      <c r="A48" s="79">
        <v>2</v>
      </c>
      <c r="B48" s="79"/>
      <c r="C48" s="79"/>
      <c r="D48" s="139" t="s">
        <v>346</v>
      </c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1"/>
      <c r="AC48" s="122">
        <v>146153</v>
      </c>
      <c r="AD48" s="122"/>
      <c r="AE48" s="122"/>
      <c r="AF48" s="122"/>
      <c r="AG48" s="122"/>
      <c r="AH48" s="122"/>
      <c r="AI48" s="122"/>
      <c r="AJ48" s="122"/>
      <c r="AK48" s="122">
        <v>0</v>
      </c>
      <c r="AL48" s="122"/>
      <c r="AM48" s="122"/>
      <c r="AN48" s="122"/>
      <c r="AO48" s="122"/>
      <c r="AP48" s="122"/>
      <c r="AQ48" s="122"/>
      <c r="AR48" s="122"/>
      <c r="AS48" s="122">
        <f t="shared" si="0"/>
        <v>146153</v>
      </c>
      <c r="AT48" s="122"/>
      <c r="AU48" s="122"/>
      <c r="AV48" s="122"/>
      <c r="AW48" s="122"/>
      <c r="AX48" s="122"/>
      <c r="AY48" s="122"/>
      <c r="AZ48" s="122"/>
      <c r="BA48" s="21"/>
      <c r="BB48" s="21"/>
      <c r="BC48" s="21"/>
      <c r="BD48" s="21"/>
      <c r="BE48" s="21"/>
      <c r="BF48" s="21"/>
      <c r="BG48" s="21"/>
      <c r="BH48" s="21"/>
    </row>
    <row r="49" spans="1:79" ht="12.75" customHeight="1">
      <c r="A49" s="79">
        <v>3</v>
      </c>
      <c r="B49" s="79"/>
      <c r="C49" s="79"/>
      <c r="D49" s="139" t="s">
        <v>347</v>
      </c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1"/>
      <c r="AC49" s="122">
        <v>36400</v>
      </c>
      <c r="AD49" s="122"/>
      <c r="AE49" s="122"/>
      <c r="AF49" s="122"/>
      <c r="AG49" s="122"/>
      <c r="AH49" s="122"/>
      <c r="AI49" s="122"/>
      <c r="AJ49" s="122"/>
      <c r="AK49" s="122">
        <v>0</v>
      </c>
      <c r="AL49" s="122"/>
      <c r="AM49" s="122"/>
      <c r="AN49" s="122"/>
      <c r="AO49" s="122"/>
      <c r="AP49" s="122"/>
      <c r="AQ49" s="122"/>
      <c r="AR49" s="122"/>
      <c r="AS49" s="122">
        <f t="shared" si="0"/>
        <v>36400</v>
      </c>
      <c r="AT49" s="122"/>
      <c r="AU49" s="122"/>
      <c r="AV49" s="122"/>
      <c r="AW49" s="122"/>
      <c r="AX49" s="122"/>
      <c r="AY49" s="122"/>
      <c r="AZ49" s="122"/>
      <c r="BA49" s="21"/>
      <c r="BB49" s="21"/>
      <c r="BC49" s="21"/>
      <c r="BD49" s="21"/>
      <c r="BE49" s="21"/>
      <c r="BF49" s="21"/>
      <c r="BG49" s="21"/>
      <c r="BH49" s="21"/>
    </row>
    <row r="50" spans="1:79">
      <c r="A50" s="79">
        <v>4</v>
      </c>
      <c r="B50" s="79"/>
      <c r="C50" s="79"/>
      <c r="D50" s="139" t="s">
        <v>348</v>
      </c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1"/>
      <c r="AC50" s="122">
        <v>72469</v>
      </c>
      <c r="AD50" s="122"/>
      <c r="AE50" s="122"/>
      <c r="AF50" s="122"/>
      <c r="AG50" s="122"/>
      <c r="AH50" s="122"/>
      <c r="AI50" s="122"/>
      <c r="AJ50" s="122"/>
      <c r="AK50" s="122">
        <v>0</v>
      </c>
      <c r="AL50" s="122"/>
      <c r="AM50" s="122"/>
      <c r="AN50" s="122"/>
      <c r="AO50" s="122"/>
      <c r="AP50" s="122"/>
      <c r="AQ50" s="122"/>
      <c r="AR50" s="122"/>
      <c r="AS50" s="122">
        <f t="shared" si="0"/>
        <v>72469</v>
      </c>
      <c r="AT50" s="122"/>
      <c r="AU50" s="122"/>
      <c r="AV50" s="122"/>
      <c r="AW50" s="122"/>
      <c r="AX50" s="122"/>
      <c r="AY50" s="122"/>
      <c r="AZ50" s="122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79">
        <v>5</v>
      </c>
      <c r="B51" s="79"/>
      <c r="C51" s="79"/>
      <c r="D51" s="139" t="s">
        <v>350</v>
      </c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1"/>
      <c r="AC51" s="122">
        <v>32573</v>
      </c>
      <c r="AD51" s="122"/>
      <c r="AE51" s="122"/>
      <c r="AF51" s="122"/>
      <c r="AG51" s="122"/>
      <c r="AH51" s="122"/>
      <c r="AI51" s="122"/>
      <c r="AJ51" s="122"/>
      <c r="AK51" s="122">
        <v>0</v>
      </c>
      <c r="AL51" s="122"/>
      <c r="AM51" s="122"/>
      <c r="AN51" s="122"/>
      <c r="AO51" s="122"/>
      <c r="AP51" s="122"/>
      <c r="AQ51" s="122"/>
      <c r="AR51" s="122"/>
      <c r="AS51" s="122">
        <f t="shared" si="0"/>
        <v>32573</v>
      </c>
      <c r="AT51" s="122"/>
      <c r="AU51" s="122"/>
      <c r="AV51" s="122"/>
      <c r="AW51" s="122"/>
      <c r="AX51" s="122"/>
      <c r="AY51" s="122"/>
      <c r="AZ51" s="122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130">
        <v>6</v>
      </c>
      <c r="B52" s="131"/>
      <c r="C52" s="132"/>
      <c r="D52" s="139" t="s">
        <v>456</v>
      </c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1"/>
      <c r="AC52" s="161">
        <v>2000</v>
      </c>
      <c r="AD52" s="162"/>
      <c r="AE52" s="162"/>
      <c r="AF52" s="162"/>
      <c r="AG52" s="162"/>
      <c r="AH52" s="162"/>
      <c r="AI52" s="162"/>
      <c r="AJ52" s="163"/>
      <c r="AK52" s="161">
        <v>0</v>
      </c>
      <c r="AL52" s="162"/>
      <c r="AM52" s="162"/>
      <c r="AN52" s="162"/>
      <c r="AO52" s="162"/>
      <c r="AP52" s="162"/>
      <c r="AQ52" s="162"/>
      <c r="AR52" s="163"/>
      <c r="AS52" s="161">
        <f>AK52</f>
        <v>0</v>
      </c>
      <c r="AT52" s="162"/>
      <c r="AU52" s="162"/>
      <c r="AV52" s="162"/>
      <c r="AW52" s="162"/>
      <c r="AX52" s="162"/>
      <c r="AY52" s="162"/>
      <c r="AZ52" s="16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143" t="s">
        <v>66</v>
      </c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5"/>
      <c r="AC53" s="86">
        <f>AC47+AC48+AC49+AC50+AC51+AC52</f>
        <v>953925</v>
      </c>
      <c r="AD53" s="86"/>
      <c r="AE53" s="86"/>
      <c r="AF53" s="86"/>
      <c r="AG53" s="86"/>
      <c r="AH53" s="86"/>
      <c r="AI53" s="86"/>
      <c r="AJ53" s="86"/>
      <c r="AK53" s="86">
        <f>AK52</f>
        <v>0</v>
      </c>
      <c r="AL53" s="86"/>
      <c r="AM53" s="86"/>
      <c r="AN53" s="86"/>
      <c r="AO53" s="86"/>
      <c r="AP53" s="86"/>
      <c r="AQ53" s="86"/>
      <c r="AR53" s="86"/>
      <c r="AS53" s="86">
        <f t="shared" si="0"/>
        <v>953925</v>
      </c>
      <c r="AT53" s="86"/>
      <c r="AU53" s="86"/>
      <c r="AV53" s="86"/>
      <c r="AW53" s="86"/>
      <c r="AX53" s="86"/>
      <c r="AY53" s="86"/>
      <c r="AZ53" s="86"/>
      <c r="BA53" s="42"/>
      <c r="BB53" s="42"/>
      <c r="BC53" s="42"/>
      <c r="BD53" s="42"/>
      <c r="BE53" s="42"/>
      <c r="BF53" s="42"/>
      <c r="BG53" s="42"/>
      <c r="BH53" s="42"/>
    </row>
    <row r="55" spans="1:79" ht="15.75" customHeight="1">
      <c r="A55" s="95" t="s">
        <v>42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</row>
    <row r="56" spans="1:79" ht="15" customHeight="1">
      <c r="A56" s="113" t="s">
        <v>123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69" t="s">
        <v>28</v>
      </c>
      <c r="B57" s="69"/>
      <c r="C57" s="69"/>
      <c r="D57" s="80" t="s">
        <v>34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69" t="s">
        <v>29</v>
      </c>
      <c r="AC57" s="69"/>
      <c r="AD57" s="69"/>
      <c r="AE57" s="69"/>
      <c r="AF57" s="69"/>
      <c r="AG57" s="69"/>
      <c r="AH57" s="69"/>
      <c r="AI57" s="69"/>
      <c r="AJ57" s="69" t="s">
        <v>30</v>
      </c>
      <c r="AK57" s="69"/>
      <c r="AL57" s="69"/>
      <c r="AM57" s="69"/>
      <c r="AN57" s="69"/>
      <c r="AO57" s="69"/>
      <c r="AP57" s="69"/>
      <c r="AQ57" s="69"/>
      <c r="AR57" s="69" t="s">
        <v>27</v>
      </c>
      <c r="AS57" s="69"/>
      <c r="AT57" s="69"/>
      <c r="AU57" s="69"/>
      <c r="AV57" s="69"/>
      <c r="AW57" s="69"/>
      <c r="AX57" s="69"/>
      <c r="AY57" s="69"/>
    </row>
    <row r="58" spans="1:79" ht="14.25" customHeight="1">
      <c r="A58" s="69"/>
      <c r="B58" s="69"/>
      <c r="C58" s="69"/>
      <c r="D58" s="83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</row>
    <row r="59" spans="1:79" ht="15.75" customHeight="1">
      <c r="A59" s="69">
        <v>1</v>
      </c>
      <c r="B59" s="69"/>
      <c r="C59" s="69"/>
      <c r="D59" s="70">
        <v>2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69">
        <v>3</v>
      </c>
      <c r="AC59" s="69"/>
      <c r="AD59" s="69"/>
      <c r="AE59" s="69"/>
      <c r="AF59" s="69"/>
      <c r="AG59" s="69"/>
      <c r="AH59" s="69"/>
      <c r="AI59" s="69"/>
      <c r="AJ59" s="69">
        <v>4</v>
      </c>
      <c r="AK59" s="69"/>
      <c r="AL59" s="69"/>
      <c r="AM59" s="69"/>
      <c r="AN59" s="69"/>
      <c r="AO59" s="69"/>
      <c r="AP59" s="69"/>
      <c r="AQ59" s="69"/>
      <c r="AR59" s="69">
        <v>5</v>
      </c>
      <c r="AS59" s="69"/>
      <c r="AT59" s="69"/>
      <c r="AU59" s="69"/>
      <c r="AV59" s="69"/>
      <c r="AW59" s="69"/>
      <c r="AX59" s="69"/>
      <c r="AY59" s="69"/>
    </row>
    <row r="60" spans="1:79" ht="12.75" hidden="1" customHeight="1">
      <c r="A60" s="79" t="s">
        <v>6</v>
      </c>
      <c r="B60" s="79"/>
      <c r="C60" s="79"/>
      <c r="D60" s="114" t="s">
        <v>7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6"/>
      <c r="AB60" s="119" t="s">
        <v>8</v>
      </c>
      <c r="AC60" s="119"/>
      <c r="AD60" s="119"/>
      <c r="AE60" s="119"/>
      <c r="AF60" s="119"/>
      <c r="AG60" s="119"/>
      <c r="AH60" s="119"/>
      <c r="AI60" s="119"/>
      <c r="AJ60" s="119" t="s">
        <v>9</v>
      </c>
      <c r="AK60" s="119"/>
      <c r="AL60" s="119"/>
      <c r="AM60" s="119"/>
      <c r="AN60" s="119"/>
      <c r="AO60" s="119"/>
      <c r="AP60" s="119"/>
      <c r="AQ60" s="119"/>
      <c r="AR60" s="119" t="s">
        <v>10</v>
      </c>
      <c r="AS60" s="119"/>
      <c r="AT60" s="119"/>
      <c r="AU60" s="119"/>
      <c r="AV60" s="119"/>
      <c r="AW60" s="119"/>
      <c r="AX60" s="119"/>
      <c r="AY60" s="119"/>
      <c r="CA60" s="1" t="s">
        <v>15</v>
      </c>
    </row>
    <row r="61" spans="1:79" s="4" customFormat="1" ht="12.75" customHeight="1">
      <c r="A61" s="88"/>
      <c r="B61" s="88"/>
      <c r="C61" s="88"/>
      <c r="D61" s="147" t="s">
        <v>27</v>
      </c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8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>
        <f>AB61+AJ61</f>
        <v>0</v>
      </c>
      <c r="AS61" s="86"/>
      <c r="AT61" s="86"/>
      <c r="AU61" s="86"/>
      <c r="AV61" s="86"/>
      <c r="AW61" s="86"/>
      <c r="AX61" s="86"/>
      <c r="AY61" s="86"/>
      <c r="CA61" s="4" t="s">
        <v>16</v>
      </c>
    </row>
    <row r="63" spans="1:79" ht="15.75" customHeight="1">
      <c r="A63" s="100" t="s">
        <v>43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</row>
    <row r="64" spans="1:79" ht="30" customHeight="1">
      <c r="A64" s="69" t="s">
        <v>28</v>
      </c>
      <c r="B64" s="69"/>
      <c r="C64" s="69"/>
      <c r="D64" s="69"/>
      <c r="E64" s="69"/>
      <c r="F64" s="69"/>
      <c r="G64" s="70" t="s">
        <v>44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9" t="s">
        <v>2</v>
      </c>
      <c r="AA64" s="69"/>
      <c r="AB64" s="69"/>
      <c r="AC64" s="69"/>
      <c r="AD64" s="69"/>
      <c r="AE64" s="69" t="s">
        <v>1</v>
      </c>
      <c r="AF64" s="69"/>
      <c r="AG64" s="69"/>
      <c r="AH64" s="69"/>
      <c r="AI64" s="69"/>
      <c r="AJ64" s="69"/>
      <c r="AK64" s="69"/>
      <c r="AL64" s="69"/>
      <c r="AM64" s="69"/>
      <c r="AN64" s="69"/>
      <c r="AO64" s="70" t="s">
        <v>29</v>
      </c>
      <c r="AP64" s="71"/>
      <c r="AQ64" s="71"/>
      <c r="AR64" s="71"/>
      <c r="AS64" s="71"/>
      <c r="AT64" s="71"/>
      <c r="AU64" s="71"/>
      <c r="AV64" s="72"/>
      <c r="AW64" s="70" t="s">
        <v>30</v>
      </c>
      <c r="AX64" s="71"/>
      <c r="AY64" s="71"/>
      <c r="AZ64" s="71"/>
      <c r="BA64" s="71"/>
      <c r="BB64" s="71"/>
      <c r="BC64" s="71"/>
      <c r="BD64" s="72"/>
      <c r="BE64" s="70" t="s">
        <v>27</v>
      </c>
      <c r="BF64" s="71"/>
      <c r="BG64" s="71"/>
      <c r="BH64" s="71"/>
      <c r="BI64" s="71"/>
      <c r="BJ64" s="71"/>
      <c r="BK64" s="71"/>
      <c r="BL64" s="72"/>
    </row>
    <row r="65" spans="1:79" ht="15.75" customHeight="1">
      <c r="A65" s="69">
        <v>1</v>
      </c>
      <c r="B65" s="69"/>
      <c r="C65" s="69"/>
      <c r="D65" s="69"/>
      <c r="E65" s="69"/>
      <c r="F65" s="69"/>
      <c r="G65" s="70">
        <v>2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69">
        <v>3</v>
      </c>
      <c r="AA65" s="69"/>
      <c r="AB65" s="69"/>
      <c r="AC65" s="69"/>
      <c r="AD65" s="69"/>
      <c r="AE65" s="69">
        <v>4</v>
      </c>
      <c r="AF65" s="69"/>
      <c r="AG65" s="69"/>
      <c r="AH65" s="69"/>
      <c r="AI65" s="69"/>
      <c r="AJ65" s="69"/>
      <c r="AK65" s="69"/>
      <c r="AL65" s="69"/>
      <c r="AM65" s="69"/>
      <c r="AN65" s="69"/>
      <c r="AO65" s="69">
        <v>5</v>
      </c>
      <c r="AP65" s="69"/>
      <c r="AQ65" s="69"/>
      <c r="AR65" s="69"/>
      <c r="AS65" s="69"/>
      <c r="AT65" s="69"/>
      <c r="AU65" s="69"/>
      <c r="AV65" s="69"/>
      <c r="AW65" s="69">
        <v>6</v>
      </c>
      <c r="AX65" s="69"/>
      <c r="AY65" s="69"/>
      <c r="AZ65" s="69"/>
      <c r="BA65" s="69"/>
      <c r="BB65" s="69"/>
      <c r="BC65" s="69"/>
      <c r="BD65" s="69"/>
      <c r="BE65" s="69">
        <v>7</v>
      </c>
      <c r="BF65" s="69"/>
      <c r="BG65" s="69"/>
      <c r="BH65" s="69"/>
      <c r="BI65" s="69"/>
      <c r="BJ65" s="69"/>
      <c r="BK65" s="69"/>
      <c r="BL65" s="69"/>
    </row>
    <row r="66" spans="1:79" ht="12.75" hidden="1" customHeight="1">
      <c r="A66" s="79" t="s">
        <v>33</v>
      </c>
      <c r="B66" s="79"/>
      <c r="C66" s="79"/>
      <c r="D66" s="79"/>
      <c r="E66" s="79"/>
      <c r="F66" s="79"/>
      <c r="G66" s="114" t="s">
        <v>7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79" t="s">
        <v>19</v>
      </c>
      <c r="AA66" s="79"/>
      <c r="AB66" s="79"/>
      <c r="AC66" s="79"/>
      <c r="AD66" s="79"/>
      <c r="AE66" s="129" t="s">
        <v>32</v>
      </c>
      <c r="AF66" s="129"/>
      <c r="AG66" s="129"/>
      <c r="AH66" s="129"/>
      <c r="AI66" s="129"/>
      <c r="AJ66" s="129"/>
      <c r="AK66" s="129"/>
      <c r="AL66" s="129"/>
      <c r="AM66" s="129"/>
      <c r="AN66" s="114"/>
      <c r="AO66" s="119" t="s">
        <v>8</v>
      </c>
      <c r="AP66" s="119"/>
      <c r="AQ66" s="119"/>
      <c r="AR66" s="119"/>
      <c r="AS66" s="119"/>
      <c r="AT66" s="119"/>
      <c r="AU66" s="119"/>
      <c r="AV66" s="119"/>
      <c r="AW66" s="119" t="s">
        <v>31</v>
      </c>
      <c r="AX66" s="119"/>
      <c r="AY66" s="119"/>
      <c r="AZ66" s="119"/>
      <c r="BA66" s="119"/>
      <c r="BB66" s="119"/>
      <c r="BC66" s="119"/>
      <c r="BD66" s="119"/>
      <c r="BE66" s="119" t="s">
        <v>10</v>
      </c>
      <c r="BF66" s="119"/>
      <c r="BG66" s="119"/>
      <c r="BH66" s="119"/>
      <c r="BI66" s="119"/>
      <c r="BJ66" s="119"/>
      <c r="BK66" s="119"/>
      <c r="BL66" s="119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0" t="s">
        <v>354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89"/>
      <c r="AA67" s="89"/>
      <c r="AB67" s="89"/>
      <c r="AC67" s="89"/>
      <c r="AD67" s="89"/>
      <c r="AE67" s="146"/>
      <c r="AF67" s="146"/>
      <c r="AG67" s="146"/>
      <c r="AH67" s="146"/>
      <c r="AI67" s="146"/>
      <c r="AJ67" s="146"/>
      <c r="AK67" s="146"/>
      <c r="AL67" s="146"/>
      <c r="AM67" s="146"/>
      <c r="AN67" s="147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CA67" s="4" t="s">
        <v>18</v>
      </c>
    </row>
    <row r="68" spans="1:79" ht="12.75" customHeight="1">
      <c r="A68" s="79">
        <v>1</v>
      </c>
      <c r="B68" s="79"/>
      <c r="C68" s="79"/>
      <c r="D68" s="79"/>
      <c r="E68" s="79"/>
      <c r="F68" s="79"/>
      <c r="G68" s="142" t="s">
        <v>388</v>
      </c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6"/>
      <c r="Z68" s="128" t="s">
        <v>75</v>
      </c>
      <c r="AA68" s="128"/>
      <c r="AB68" s="128"/>
      <c r="AC68" s="128"/>
      <c r="AD68" s="128"/>
      <c r="AE68" s="139" t="s">
        <v>356</v>
      </c>
      <c r="AF68" s="140"/>
      <c r="AG68" s="140"/>
      <c r="AH68" s="140"/>
      <c r="AI68" s="140"/>
      <c r="AJ68" s="140"/>
      <c r="AK68" s="140"/>
      <c r="AL68" s="140"/>
      <c r="AM68" s="140"/>
      <c r="AN68" s="141"/>
      <c r="AO68" s="177">
        <f>AC53</f>
        <v>953925</v>
      </c>
      <c r="AP68" s="177"/>
      <c r="AQ68" s="177"/>
      <c r="AR68" s="177"/>
      <c r="AS68" s="177"/>
      <c r="AT68" s="177"/>
      <c r="AU68" s="177"/>
      <c r="AV68" s="177"/>
      <c r="AW68" s="177">
        <v>0</v>
      </c>
      <c r="AX68" s="177"/>
      <c r="AY68" s="177"/>
      <c r="AZ68" s="177"/>
      <c r="BA68" s="177"/>
      <c r="BB68" s="177"/>
      <c r="BC68" s="177"/>
      <c r="BD68" s="177"/>
      <c r="BE68" s="177">
        <f t="shared" ref="BE68:BE79" si="1">AO68+AW68</f>
        <v>953925</v>
      </c>
      <c r="BF68" s="177"/>
      <c r="BG68" s="177"/>
      <c r="BH68" s="177"/>
      <c r="BI68" s="177"/>
      <c r="BJ68" s="177"/>
      <c r="BK68" s="177"/>
      <c r="BL68" s="177"/>
    </row>
    <row r="69" spans="1:79" ht="12.75" customHeight="1">
      <c r="A69" s="79">
        <v>2</v>
      </c>
      <c r="B69" s="79"/>
      <c r="C69" s="79"/>
      <c r="D69" s="79"/>
      <c r="E69" s="79"/>
      <c r="F69" s="79"/>
      <c r="G69" s="139" t="s">
        <v>457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128" t="s">
        <v>71</v>
      </c>
      <c r="AA69" s="128"/>
      <c r="AB69" s="128"/>
      <c r="AC69" s="128"/>
      <c r="AD69" s="128"/>
      <c r="AE69" s="139" t="s">
        <v>417</v>
      </c>
      <c r="AF69" s="140"/>
      <c r="AG69" s="140"/>
      <c r="AH69" s="140"/>
      <c r="AI69" s="140"/>
      <c r="AJ69" s="140"/>
      <c r="AK69" s="140"/>
      <c r="AL69" s="140"/>
      <c r="AM69" s="140"/>
      <c r="AN69" s="141"/>
      <c r="AO69" s="154">
        <v>4</v>
      </c>
      <c r="AP69" s="154"/>
      <c r="AQ69" s="154"/>
      <c r="AR69" s="154"/>
      <c r="AS69" s="154"/>
      <c r="AT69" s="154"/>
      <c r="AU69" s="154"/>
      <c r="AV69" s="154"/>
      <c r="AW69" s="122">
        <v>0</v>
      </c>
      <c r="AX69" s="122"/>
      <c r="AY69" s="122"/>
      <c r="AZ69" s="122"/>
      <c r="BA69" s="122"/>
      <c r="BB69" s="122"/>
      <c r="BC69" s="122"/>
      <c r="BD69" s="122"/>
      <c r="BE69" s="154">
        <f t="shared" si="1"/>
        <v>4</v>
      </c>
      <c r="BF69" s="154"/>
      <c r="BG69" s="154"/>
      <c r="BH69" s="154"/>
      <c r="BI69" s="154"/>
      <c r="BJ69" s="154"/>
      <c r="BK69" s="154"/>
      <c r="BL69" s="154"/>
    </row>
    <row r="70" spans="1:79" ht="12.75" customHeight="1">
      <c r="A70" s="79">
        <v>3</v>
      </c>
      <c r="B70" s="79"/>
      <c r="C70" s="79"/>
      <c r="D70" s="79"/>
      <c r="E70" s="79"/>
      <c r="F70" s="79"/>
      <c r="G70" s="139" t="s">
        <v>357</v>
      </c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1"/>
      <c r="Z70" s="128" t="s">
        <v>71</v>
      </c>
      <c r="AA70" s="128"/>
      <c r="AB70" s="128"/>
      <c r="AC70" s="128"/>
      <c r="AD70" s="128"/>
      <c r="AE70" s="139" t="s">
        <v>419</v>
      </c>
      <c r="AF70" s="140"/>
      <c r="AG70" s="140"/>
      <c r="AH70" s="140"/>
      <c r="AI70" s="140"/>
      <c r="AJ70" s="140"/>
      <c r="AK70" s="140"/>
      <c r="AL70" s="140"/>
      <c r="AM70" s="140"/>
      <c r="AN70" s="141"/>
      <c r="AO70" s="154">
        <v>9</v>
      </c>
      <c r="AP70" s="154"/>
      <c r="AQ70" s="154"/>
      <c r="AR70" s="154"/>
      <c r="AS70" s="154"/>
      <c r="AT70" s="154"/>
      <c r="AU70" s="154"/>
      <c r="AV70" s="154"/>
      <c r="AW70" s="122">
        <v>0</v>
      </c>
      <c r="AX70" s="122"/>
      <c r="AY70" s="122"/>
      <c r="AZ70" s="122"/>
      <c r="BA70" s="122"/>
      <c r="BB70" s="122"/>
      <c r="BC70" s="122"/>
      <c r="BD70" s="122"/>
      <c r="BE70" s="154">
        <f t="shared" si="1"/>
        <v>9</v>
      </c>
      <c r="BF70" s="154"/>
      <c r="BG70" s="154"/>
      <c r="BH70" s="154"/>
      <c r="BI70" s="154"/>
      <c r="BJ70" s="154"/>
      <c r="BK70" s="154"/>
      <c r="BL70" s="154"/>
    </row>
    <row r="71" spans="1:79" ht="30.75" customHeight="1">
      <c r="A71" s="130">
        <v>4</v>
      </c>
      <c r="B71" s="131"/>
      <c r="C71" s="131"/>
      <c r="D71" s="131"/>
      <c r="E71" s="131"/>
      <c r="F71" s="132"/>
      <c r="G71" s="139" t="s">
        <v>458</v>
      </c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60"/>
      <c r="Z71" s="142" t="s">
        <v>441</v>
      </c>
      <c r="AA71" s="155"/>
      <c r="AB71" s="155"/>
      <c r="AC71" s="155"/>
      <c r="AD71" s="156"/>
      <c r="AE71" s="219" t="str">
        <f>AE73</f>
        <v>план проведення культурно-мистецьких заходів на 2020 рік</v>
      </c>
      <c r="AF71" s="220"/>
      <c r="AG71" s="220"/>
      <c r="AH71" s="220"/>
      <c r="AI71" s="220"/>
      <c r="AJ71" s="220"/>
      <c r="AK71" s="220"/>
      <c r="AL71" s="220"/>
      <c r="AM71" s="220"/>
      <c r="AN71" s="221"/>
      <c r="AO71" s="222">
        <v>7</v>
      </c>
      <c r="AP71" s="223"/>
      <c r="AQ71" s="223"/>
      <c r="AR71" s="223"/>
      <c r="AS71" s="223"/>
      <c r="AT71" s="223"/>
      <c r="AU71" s="223"/>
      <c r="AV71" s="224"/>
      <c r="AW71" s="161">
        <v>0</v>
      </c>
      <c r="AX71" s="162"/>
      <c r="AY71" s="162"/>
      <c r="AZ71" s="162"/>
      <c r="BA71" s="162"/>
      <c r="BB71" s="162"/>
      <c r="BC71" s="162"/>
      <c r="BD71" s="163"/>
      <c r="BE71" s="174"/>
      <c r="BF71" s="175"/>
      <c r="BG71" s="175"/>
      <c r="BH71" s="175"/>
      <c r="BI71" s="175"/>
      <c r="BJ71" s="175"/>
      <c r="BK71" s="175"/>
      <c r="BL71" s="176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43" t="s">
        <v>359</v>
      </c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5"/>
      <c r="Z72" s="89"/>
      <c r="AA72" s="89"/>
      <c r="AB72" s="89"/>
      <c r="AC72" s="89"/>
      <c r="AD72" s="89"/>
      <c r="AE72" s="143"/>
      <c r="AF72" s="144"/>
      <c r="AG72" s="144"/>
      <c r="AH72" s="144"/>
      <c r="AI72" s="144"/>
      <c r="AJ72" s="144"/>
      <c r="AK72" s="144"/>
      <c r="AL72" s="144"/>
      <c r="AM72" s="144"/>
      <c r="AN72" s="145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</row>
    <row r="73" spans="1:79" ht="25.5" customHeight="1">
      <c r="A73" s="79">
        <v>1</v>
      </c>
      <c r="B73" s="79"/>
      <c r="C73" s="79"/>
      <c r="D73" s="79"/>
      <c r="E73" s="79"/>
      <c r="F73" s="79"/>
      <c r="G73" s="139" t="s">
        <v>459</v>
      </c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1"/>
      <c r="Z73" s="128" t="s">
        <v>71</v>
      </c>
      <c r="AA73" s="128"/>
      <c r="AB73" s="128"/>
      <c r="AC73" s="128"/>
      <c r="AD73" s="128"/>
      <c r="AE73" s="139" t="s">
        <v>460</v>
      </c>
      <c r="AF73" s="140"/>
      <c r="AG73" s="140"/>
      <c r="AH73" s="140"/>
      <c r="AI73" s="140"/>
      <c r="AJ73" s="140"/>
      <c r="AK73" s="140"/>
      <c r="AL73" s="140"/>
      <c r="AM73" s="140"/>
      <c r="AN73" s="141"/>
      <c r="AO73" s="154">
        <v>195</v>
      </c>
      <c r="AP73" s="154"/>
      <c r="AQ73" s="154"/>
      <c r="AR73" s="154"/>
      <c r="AS73" s="154"/>
      <c r="AT73" s="154"/>
      <c r="AU73" s="154"/>
      <c r="AV73" s="154"/>
      <c r="AW73" s="122">
        <v>0</v>
      </c>
      <c r="AX73" s="122"/>
      <c r="AY73" s="122"/>
      <c r="AZ73" s="122"/>
      <c r="BA73" s="122"/>
      <c r="BB73" s="122"/>
      <c r="BC73" s="122"/>
      <c r="BD73" s="122"/>
      <c r="BE73" s="122">
        <f t="shared" si="1"/>
        <v>195</v>
      </c>
      <c r="BF73" s="122"/>
      <c r="BG73" s="122"/>
      <c r="BH73" s="122"/>
      <c r="BI73" s="122"/>
      <c r="BJ73" s="122"/>
      <c r="BK73" s="122"/>
      <c r="BL73" s="122"/>
    </row>
    <row r="74" spans="1:79" ht="13.5" customHeight="1">
      <c r="A74" s="130">
        <v>2</v>
      </c>
      <c r="B74" s="131"/>
      <c r="C74" s="131"/>
      <c r="D74" s="131"/>
      <c r="E74" s="131"/>
      <c r="F74" s="132"/>
      <c r="G74" s="139" t="s">
        <v>461</v>
      </c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60"/>
      <c r="Z74" s="142" t="s">
        <v>424</v>
      </c>
      <c r="AA74" s="155"/>
      <c r="AB74" s="155"/>
      <c r="AC74" s="155"/>
      <c r="AD74" s="156"/>
      <c r="AE74" s="219"/>
      <c r="AF74" s="220"/>
      <c r="AG74" s="220"/>
      <c r="AH74" s="220"/>
      <c r="AI74" s="220"/>
      <c r="AJ74" s="220"/>
      <c r="AK74" s="220"/>
      <c r="AL74" s="220"/>
      <c r="AM74" s="220"/>
      <c r="AN74" s="221"/>
      <c r="AO74" s="222">
        <v>100</v>
      </c>
      <c r="AP74" s="223"/>
      <c r="AQ74" s="223"/>
      <c r="AR74" s="223"/>
      <c r="AS74" s="223"/>
      <c r="AT74" s="223"/>
      <c r="AU74" s="223"/>
      <c r="AV74" s="224"/>
      <c r="AW74" s="161">
        <v>0</v>
      </c>
      <c r="AX74" s="162"/>
      <c r="AY74" s="162"/>
      <c r="AZ74" s="162"/>
      <c r="BA74" s="162"/>
      <c r="BB74" s="162"/>
      <c r="BC74" s="162"/>
      <c r="BD74" s="163"/>
      <c r="BE74" s="161"/>
      <c r="BF74" s="162"/>
      <c r="BG74" s="162"/>
      <c r="BH74" s="162"/>
      <c r="BI74" s="162"/>
      <c r="BJ74" s="162"/>
      <c r="BK74" s="162"/>
      <c r="BL74" s="163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43" t="s">
        <v>364</v>
      </c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5"/>
      <c r="Z75" s="89"/>
      <c r="AA75" s="89"/>
      <c r="AB75" s="89"/>
      <c r="AC75" s="89"/>
      <c r="AD75" s="89"/>
      <c r="AE75" s="143"/>
      <c r="AF75" s="144"/>
      <c r="AG75" s="144"/>
      <c r="AH75" s="144"/>
      <c r="AI75" s="144"/>
      <c r="AJ75" s="144"/>
      <c r="AK75" s="144"/>
      <c r="AL75" s="144"/>
      <c r="AM75" s="144"/>
      <c r="AN75" s="145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</row>
    <row r="76" spans="1:79" ht="25.5" customHeight="1">
      <c r="A76" s="79">
        <v>1</v>
      </c>
      <c r="B76" s="79"/>
      <c r="C76" s="79"/>
      <c r="D76" s="79"/>
      <c r="E76" s="79"/>
      <c r="F76" s="79"/>
      <c r="G76" s="139" t="s">
        <v>462</v>
      </c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1"/>
      <c r="Z76" s="128" t="s">
        <v>75</v>
      </c>
      <c r="AA76" s="128"/>
      <c r="AB76" s="128"/>
      <c r="AC76" s="128"/>
      <c r="AD76" s="128"/>
      <c r="AE76" s="139" t="s">
        <v>463</v>
      </c>
      <c r="AF76" s="140"/>
      <c r="AG76" s="140"/>
      <c r="AH76" s="140"/>
      <c r="AI76" s="140"/>
      <c r="AJ76" s="140"/>
      <c r="AK76" s="140"/>
      <c r="AL76" s="140"/>
      <c r="AM76" s="140"/>
      <c r="AN76" s="141"/>
      <c r="AO76" s="122">
        <v>4799</v>
      </c>
      <c r="AP76" s="122"/>
      <c r="AQ76" s="122"/>
      <c r="AR76" s="122"/>
      <c r="AS76" s="122"/>
      <c r="AT76" s="122"/>
      <c r="AU76" s="122"/>
      <c r="AV76" s="122"/>
      <c r="AW76" s="122">
        <v>0</v>
      </c>
      <c r="AX76" s="122"/>
      <c r="AY76" s="122"/>
      <c r="AZ76" s="122"/>
      <c r="BA76" s="122"/>
      <c r="BB76" s="122"/>
      <c r="BC76" s="122"/>
      <c r="BD76" s="122"/>
      <c r="BE76" s="122">
        <f t="shared" si="1"/>
        <v>4799</v>
      </c>
      <c r="BF76" s="122"/>
      <c r="BG76" s="122"/>
      <c r="BH76" s="122"/>
      <c r="BI76" s="122"/>
      <c r="BJ76" s="122"/>
      <c r="BK76" s="122"/>
      <c r="BL76" s="122"/>
    </row>
    <row r="77" spans="1:79" ht="25.5" customHeight="1">
      <c r="A77" s="130">
        <v>2</v>
      </c>
      <c r="B77" s="131"/>
      <c r="C77" s="131"/>
      <c r="D77" s="131"/>
      <c r="E77" s="131"/>
      <c r="F77" s="132"/>
      <c r="G77" s="139" t="s">
        <v>397</v>
      </c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60"/>
      <c r="Z77" s="142" t="s">
        <v>75</v>
      </c>
      <c r="AA77" s="155"/>
      <c r="AB77" s="155"/>
      <c r="AC77" s="155"/>
      <c r="AD77" s="156"/>
      <c r="AE77" s="139" t="str">
        <f>AE76</f>
        <v>розрахунок до кошторису на 2020 рік</v>
      </c>
      <c r="AF77" s="159"/>
      <c r="AG77" s="159"/>
      <c r="AH77" s="159"/>
      <c r="AI77" s="159"/>
      <c r="AJ77" s="159"/>
      <c r="AK77" s="159"/>
      <c r="AL77" s="159"/>
      <c r="AM77" s="159"/>
      <c r="AN77" s="160"/>
      <c r="AO77" s="161">
        <v>90054</v>
      </c>
      <c r="AP77" s="162"/>
      <c r="AQ77" s="162"/>
      <c r="AR77" s="162"/>
      <c r="AS77" s="162"/>
      <c r="AT77" s="162"/>
      <c r="AU77" s="162"/>
      <c r="AV77" s="163"/>
      <c r="AW77" s="161">
        <v>0</v>
      </c>
      <c r="AX77" s="162"/>
      <c r="AY77" s="162"/>
      <c r="AZ77" s="162"/>
      <c r="BA77" s="162"/>
      <c r="BB77" s="162"/>
      <c r="BC77" s="162"/>
      <c r="BD77" s="163"/>
      <c r="BE77" s="161">
        <f>AO77</f>
        <v>90054</v>
      </c>
      <c r="BF77" s="162"/>
      <c r="BG77" s="162"/>
      <c r="BH77" s="162"/>
      <c r="BI77" s="162"/>
      <c r="BJ77" s="162"/>
      <c r="BK77" s="162"/>
      <c r="BL77" s="163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43" t="s">
        <v>368</v>
      </c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5"/>
      <c r="Z78" s="89"/>
      <c r="AA78" s="89"/>
      <c r="AB78" s="89"/>
      <c r="AC78" s="89"/>
      <c r="AD78" s="89"/>
      <c r="AE78" s="143"/>
      <c r="AF78" s="144"/>
      <c r="AG78" s="144"/>
      <c r="AH78" s="144"/>
      <c r="AI78" s="144"/>
      <c r="AJ78" s="144"/>
      <c r="AK78" s="144"/>
      <c r="AL78" s="144"/>
      <c r="AM78" s="144"/>
      <c r="AN78" s="145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</row>
    <row r="79" spans="1:79" ht="25.5" customHeight="1">
      <c r="A79" s="79">
        <v>1</v>
      </c>
      <c r="B79" s="79"/>
      <c r="C79" s="79"/>
      <c r="D79" s="79"/>
      <c r="E79" s="79"/>
      <c r="F79" s="79"/>
      <c r="G79" s="139" t="s">
        <v>464</v>
      </c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1"/>
      <c r="Z79" s="128" t="s">
        <v>106</v>
      </c>
      <c r="AA79" s="128"/>
      <c r="AB79" s="128"/>
      <c r="AC79" s="128"/>
      <c r="AD79" s="128"/>
      <c r="AE79" s="139" t="s">
        <v>109</v>
      </c>
      <c r="AF79" s="140"/>
      <c r="AG79" s="140"/>
      <c r="AH79" s="140"/>
      <c r="AI79" s="140"/>
      <c r="AJ79" s="140"/>
      <c r="AK79" s="140"/>
      <c r="AL79" s="140"/>
      <c r="AM79" s="140"/>
      <c r="AN79" s="141"/>
      <c r="AO79" s="154">
        <v>66</v>
      </c>
      <c r="AP79" s="154"/>
      <c r="AQ79" s="154"/>
      <c r="AR79" s="154"/>
      <c r="AS79" s="154"/>
      <c r="AT79" s="154"/>
      <c r="AU79" s="154"/>
      <c r="AV79" s="154"/>
      <c r="AW79" s="122">
        <v>0</v>
      </c>
      <c r="AX79" s="122"/>
      <c r="AY79" s="122"/>
      <c r="AZ79" s="122"/>
      <c r="BA79" s="122"/>
      <c r="BB79" s="122"/>
      <c r="BC79" s="122"/>
      <c r="BD79" s="122"/>
      <c r="BE79" s="154">
        <f t="shared" si="1"/>
        <v>66</v>
      </c>
      <c r="BF79" s="154"/>
      <c r="BG79" s="154"/>
      <c r="BH79" s="154"/>
      <c r="BI79" s="154"/>
      <c r="BJ79" s="154"/>
      <c r="BK79" s="154"/>
      <c r="BL79" s="154"/>
    </row>
    <row r="80" spans="1:79" ht="16.5" customHeight="1">
      <c r="A80" s="91" t="s">
        <v>370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53"/>
      <c r="AO80" s="87" t="s">
        <v>371</v>
      </c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</row>
    <row r="81" spans="1:59">
      <c r="W81" s="73" t="s">
        <v>5</v>
      </c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O81" s="73" t="s">
        <v>52</v>
      </c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</row>
    <row r="82" spans="1:59" ht="15.75" customHeight="1">
      <c r="A82" s="94" t="s">
        <v>3</v>
      </c>
      <c r="B82" s="94"/>
      <c r="C82" s="94"/>
      <c r="D82" s="94"/>
      <c r="E82" s="94"/>
      <c r="F82" s="94"/>
    </row>
    <row r="83" spans="1:59" ht="12.75" hidden="1" customHeight="1">
      <c r="A83" s="74" t="s">
        <v>150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</row>
    <row r="84" spans="1:59" hidden="1">
      <c r="A84" s="76" t="s">
        <v>47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</row>
    <row r="85" spans="1:59" ht="10.5" hidden="1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91" t="s">
        <v>372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53"/>
      <c r="AO86" s="87" t="s">
        <v>120</v>
      </c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</row>
    <row r="87" spans="1:59">
      <c r="W87" s="73" t="s">
        <v>5</v>
      </c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O87" s="73" t="s">
        <v>52</v>
      </c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</row>
    <row r="88" spans="1:59">
      <c r="A88" s="225">
        <v>44019</v>
      </c>
      <c r="B88" s="226"/>
      <c r="C88" s="226"/>
      <c r="D88" s="226"/>
      <c r="E88" s="226"/>
      <c r="F88" s="226"/>
      <c r="G88" s="226"/>
      <c r="H88" s="226"/>
    </row>
    <row r="89" spans="1:59">
      <c r="A89" s="73" t="s">
        <v>45</v>
      </c>
      <c r="B89" s="73"/>
      <c r="C89" s="73"/>
      <c r="D89" s="73"/>
      <c r="E89" s="73"/>
      <c r="F89" s="73"/>
      <c r="G89" s="73"/>
      <c r="H89" s="73"/>
      <c r="I89" s="45"/>
      <c r="J89" s="45"/>
      <c r="K89" s="45"/>
      <c r="L89" s="45"/>
      <c r="M89" s="45"/>
      <c r="N89" s="45"/>
      <c r="O89" s="45"/>
      <c r="P89" s="45"/>
      <c r="Q89" s="45"/>
    </row>
    <row r="90" spans="1:59">
      <c r="A90" s="24" t="s">
        <v>46</v>
      </c>
    </row>
  </sheetData>
  <mergeCells count="258"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3:C53"/>
    <mergeCell ref="D53:AB53"/>
    <mergeCell ref="AC53:AJ53"/>
    <mergeCell ref="AK53:AR53"/>
    <mergeCell ref="AS53:AZ53"/>
    <mergeCell ref="A55:BL5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5:C45"/>
    <mergeCell ref="D45:AB45"/>
    <mergeCell ref="AC45:AJ45"/>
    <mergeCell ref="AK45:AR45"/>
    <mergeCell ref="AS45:AZ45"/>
    <mergeCell ref="A46:C46"/>
    <mergeCell ref="D46:AB46"/>
    <mergeCell ref="AC46:AJ46"/>
    <mergeCell ref="AK46:AR46"/>
    <mergeCell ref="AS46:AZ46"/>
    <mergeCell ref="A39:F39"/>
    <mergeCell ref="G39:BL39"/>
    <mergeCell ref="A41:AZ41"/>
    <mergeCell ref="A42:AZ42"/>
    <mergeCell ref="A43:C44"/>
    <mergeCell ref="D43:AB44"/>
    <mergeCell ref="AC43:AJ44"/>
    <mergeCell ref="AK43:AR44"/>
    <mergeCell ref="AS43:AZ44"/>
    <mergeCell ref="A35:BL35"/>
    <mergeCell ref="A36:F36"/>
    <mergeCell ref="G36:BL36"/>
    <mergeCell ref="A37:F37"/>
    <mergeCell ref="G37:BL37"/>
    <mergeCell ref="A38:F38"/>
    <mergeCell ref="G38:BL38"/>
    <mergeCell ref="A29:F29"/>
    <mergeCell ref="G29:BL29"/>
    <mergeCell ref="A30:F30"/>
    <mergeCell ref="G30:BL30"/>
    <mergeCell ref="A32:BL32"/>
    <mergeCell ref="A33:BL33"/>
    <mergeCell ref="A23:BL23"/>
    <mergeCell ref="A24:BL24"/>
    <mergeCell ref="A26:BL26"/>
    <mergeCell ref="A27:F27"/>
    <mergeCell ref="G27:BL27"/>
    <mergeCell ref="A28:F28"/>
    <mergeCell ref="G28:BL28"/>
    <mergeCell ref="A20:T20"/>
    <mergeCell ref="U20:AD20"/>
    <mergeCell ref="AE20:AR20"/>
    <mergeCell ref="AS20:BC20"/>
    <mergeCell ref="BD20:BL20"/>
    <mergeCell ref="A21:H21"/>
    <mergeCell ref="I21:S21"/>
    <mergeCell ref="T21:W21"/>
    <mergeCell ref="A17:B17"/>
    <mergeCell ref="D17:J17"/>
    <mergeCell ref="L17:AB17"/>
    <mergeCell ref="AC17:BL17"/>
    <mergeCell ref="D18:J18"/>
    <mergeCell ref="L18:AB18"/>
    <mergeCell ref="AC18:BL18"/>
    <mergeCell ref="D12:J12"/>
    <mergeCell ref="L12:BL12"/>
    <mergeCell ref="A14:B14"/>
    <mergeCell ref="D14:J14"/>
    <mergeCell ref="L14:BL14"/>
    <mergeCell ref="D15:J15"/>
    <mergeCell ref="L15:BL15"/>
    <mergeCell ref="AO7:BF7"/>
    <mergeCell ref="A8:BL8"/>
    <mergeCell ref="A9:BL9"/>
    <mergeCell ref="A11:B11"/>
    <mergeCell ref="D11:J11"/>
    <mergeCell ref="L11:BL11"/>
    <mergeCell ref="AO1:BL1"/>
    <mergeCell ref="AO2:BL2"/>
    <mergeCell ref="AO3:BL3"/>
    <mergeCell ref="AO4:BL4"/>
    <mergeCell ref="AO5:BL5"/>
    <mergeCell ref="AO6:BF6"/>
  </mergeCells>
  <conditionalFormatting sqref="H67:L68 G67:G71 G79 G73:G74 G76:G77">
    <cfRule type="cellIs" dxfId="11" priority="1" stopIfTrue="1" operator="equal">
      <formula>$G66</formula>
    </cfRule>
  </conditionalFormatting>
  <conditionalFormatting sqref="E50:I50 D47:D52">
    <cfRule type="cellIs" dxfId="10" priority="2" stopIfTrue="1" operator="equal">
      <formula>$D46</formula>
    </cfRule>
  </conditionalFormatting>
  <conditionalFormatting sqref="A67:F79">
    <cfRule type="cellIs" dxfId="9" priority="3" stopIfTrue="1" operator="equal">
      <formula>0</formula>
    </cfRule>
  </conditionalFormatting>
  <conditionalFormatting sqref="D53:I53">
    <cfRule type="cellIs" dxfId="8" priority="4" stopIfTrue="1" operator="equal">
      <formula>$D51</formula>
    </cfRule>
  </conditionalFormatting>
  <conditionalFormatting sqref="G72:L72 G78:L78 G75:L75">
    <cfRule type="cellIs" dxfId="7" priority="5" stopIfTrue="1" operator="equal">
      <formula>$G70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SheetLayoutView="100" workbookViewId="0">
      <selection activeCell="AF101" sqref="AF101:AF10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64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31.5" customHeight="1">
      <c r="AO3" s="179" t="s">
        <v>449</v>
      </c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</row>
    <row r="4" spans="1:64" ht="21" customHeight="1">
      <c r="AO4" s="217" t="s">
        <v>450</v>
      </c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</row>
    <row r="5" spans="1:64" hidden="1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7.5" hidden="1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64" ht="15.95" hidden="1" customHeight="1">
      <c r="AO7" s="169" t="s">
        <v>331</v>
      </c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</row>
    <row r="10" spans="1:64" ht="15.75" customHeight="1">
      <c r="A10" s="123" t="s">
        <v>21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4" ht="15.75" customHeight="1">
      <c r="A11" s="123" t="s">
        <v>124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4" ht="6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</row>
    <row r="13" spans="1:64" ht="27.95" customHeight="1">
      <c r="A13" s="164" t="s">
        <v>53</v>
      </c>
      <c r="B13" s="164"/>
      <c r="C13" s="48"/>
      <c r="D13" s="165" t="s">
        <v>332</v>
      </c>
      <c r="E13" s="166"/>
      <c r="F13" s="166"/>
      <c r="G13" s="166"/>
      <c r="H13" s="166"/>
      <c r="I13" s="166"/>
      <c r="J13" s="166"/>
      <c r="K13" s="48"/>
      <c r="L13" s="107" t="s">
        <v>333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</row>
    <row r="14" spans="1:64" ht="15.95" customHeight="1">
      <c r="A14" s="65"/>
      <c r="B14" s="65"/>
      <c r="C14" s="65"/>
      <c r="D14" s="168" t="s">
        <v>334</v>
      </c>
      <c r="E14" s="168"/>
      <c r="F14" s="168"/>
      <c r="G14" s="168"/>
      <c r="H14" s="168"/>
      <c r="I14" s="168"/>
      <c r="J14" s="168"/>
      <c r="K14" s="65"/>
      <c r="L14" s="167" t="s">
        <v>335</v>
      </c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</row>
    <row r="15" spans="1:64" ht="6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</row>
    <row r="16" spans="1:64" ht="27.95" customHeight="1">
      <c r="A16" s="164" t="s">
        <v>4</v>
      </c>
      <c r="B16" s="164"/>
      <c r="C16" s="48"/>
      <c r="D16" s="165" t="s">
        <v>336</v>
      </c>
      <c r="E16" s="166"/>
      <c r="F16" s="166"/>
      <c r="G16" s="166"/>
      <c r="H16" s="166"/>
      <c r="I16" s="166"/>
      <c r="J16" s="166"/>
      <c r="K16" s="48"/>
      <c r="L16" s="107" t="str">
        <f>L13</f>
        <v>Відділ освіти, молоді та спорту, культури та туризму Великосеверинівської сільської ради</v>
      </c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</row>
    <row r="17" spans="1:79" ht="15.95" customHeight="1">
      <c r="A17" s="65"/>
      <c r="B17" s="65"/>
      <c r="C17" s="65"/>
      <c r="D17" s="168" t="s">
        <v>334</v>
      </c>
      <c r="E17" s="168"/>
      <c r="F17" s="168"/>
      <c r="G17" s="168"/>
      <c r="H17" s="168"/>
      <c r="I17" s="168"/>
      <c r="J17" s="168"/>
      <c r="K17" s="65"/>
      <c r="L17" s="167" t="s">
        <v>337</v>
      </c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</row>
    <row r="18" spans="1:79" ht="6.7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79" ht="31.5" customHeight="1">
      <c r="A19" s="164" t="s">
        <v>54</v>
      </c>
      <c r="B19" s="164"/>
      <c r="C19" s="48"/>
      <c r="D19" s="165" t="s">
        <v>465</v>
      </c>
      <c r="E19" s="166"/>
      <c r="F19" s="166"/>
      <c r="G19" s="166"/>
      <c r="H19" s="166"/>
      <c r="I19" s="166"/>
      <c r="J19" s="166"/>
      <c r="K19" s="48"/>
      <c r="L19" s="165" t="s">
        <v>466</v>
      </c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07" t="s">
        <v>467</v>
      </c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</row>
    <row r="20" spans="1:79" ht="20.100000000000001" customHeight="1">
      <c r="A20" s="65"/>
      <c r="B20" s="65"/>
      <c r="C20" s="65"/>
      <c r="D20" s="81" t="s">
        <v>334</v>
      </c>
      <c r="E20" s="81"/>
      <c r="F20" s="81"/>
      <c r="G20" s="81"/>
      <c r="H20" s="81"/>
      <c r="I20" s="81"/>
      <c r="J20" s="81"/>
      <c r="K20" s="65"/>
      <c r="L20" s="167" t="s">
        <v>340</v>
      </c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 t="s">
        <v>341</v>
      </c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</row>
    <row r="21" spans="1:79" ht="6.7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</row>
    <row r="22" spans="1:79" ht="24.95" customHeight="1">
      <c r="A22" s="105" t="s">
        <v>50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f>AS22+I23</f>
        <v>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21" t="s">
        <v>51</v>
      </c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06">
        <v>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0" t="s">
        <v>23</v>
      </c>
      <c r="BE22" s="100"/>
      <c r="BF22" s="100"/>
      <c r="BG22" s="100"/>
      <c r="BH22" s="100"/>
      <c r="BI22" s="100"/>
      <c r="BJ22" s="100"/>
      <c r="BK22" s="100"/>
      <c r="BL22" s="100"/>
    </row>
    <row r="23" spans="1:79" ht="24.95" customHeight="1">
      <c r="A23" s="100" t="s">
        <v>22</v>
      </c>
      <c r="B23" s="100"/>
      <c r="C23" s="100"/>
      <c r="D23" s="100"/>
      <c r="E23" s="100"/>
      <c r="F23" s="100"/>
      <c r="G23" s="100"/>
      <c r="H23" s="100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0" t="s">
        <v>24</v>
      </c>
      <c r="U23" s="100"/>
      <c r="V23" s="100"/>
      <c r="W23" s="10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2"/>
      <c r="BE23" s="12"/>
      <c r="BF23" s="12"/>
      <c r="BG23" s="12"/>
      <c r="BH23" s="12"/>
      <c r="BI23" s="12"/>
      <c r="BJ23" s="65"/>
      <c r="BK23" s="65"/>
      <c r="BL23" s="65"/>
    </row>
    <row r="24" spans="1:79" ht="12.75" customHeight="1">
      <c r="A24" s="63"/>
      <c r="B24" s="63"/>
      <c r="C24" s="63"/>
      <c r="D24" s="63"/>
      <c r="E24" s="63"/>
      <c r="F24" s="63"/>
      <c r="G24" s="63"/>
      <c r="H24" s="6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63"/>
      <c r="U24" s="63"/>
      <c r="V24" s="63"/>
      <c r="W24" s="6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12"/>
      <c r="BE24" s="12"/>
      <c r="BF24" s="12"/>
      <c r="BG24" s="12"/>
      <c r="BH24" s="12"/>
      <c r="BI24" s="12"/>
      <c r="BJ24" s="65"/>
      <c r="BK24" s="65"/>
      <c r="BL24" s="65"/>
    </row>
    <row r="25" spans="1:79" ht="15.75" customHeight="1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42.5" customHeight="1">
      <c r="A26" s="107" t="s">
        <v>468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100" t="s">
        <v>36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</row>
    <row r="29" spans="1:79" ht="27.75" customHeight="1">
      <c r="A29" s="101" t="s">
        <v>28</v>
      </c>
      <c r="B29" s="101"/>
      <c r="C29" s="101"/>
      <c r="D29" s="101"/>
      <c r="E29" s="101"/>
      <c r="F29" s="101"/>
      <c r="G29" s="102" t="s">
        <v>40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5.75" hidden="1">
      <c r="A30" s="69">
        <v>1</v>
      </c>
      <c r="B30" s="69"/>
      <c r="C30" s="69"/>
      <c r="D30" s="69"/>
      <c r="E30" s="69"/>
      <c r="F30" s="69"/>
      <c r="G30" s="102">
        <v>2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</row>
    <row r="31" spans="1:79" ht="10.5" hidden="1" customHeight="1">
      <c r="A31" s="79" t="s">
        <v>33</v>
      </c>
      <c r="B31" s="79"/>
      <c r="C31" s="79"/>
      <c r="D31" s="79"/>
      <c r="E31" s="79"/>
      <c r="F31" s="79"/>
      <c r="G31" s="114" t="s">
        <v>7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6"/>
      <c r="CA31" s="1" t="s">
        <v>49</v>
      </c>
    </row>
    <row r="32" spans="1:79">
      <c r="A32" s="79">
        <v>1</v>
      </c>
      <c r="B32" s="79"/>
      <c r="C32" s="79"/>
      <c r="D32" s="79"/>
      <c r="E32" s="79"/>
      <c r="F32" s="79"/>
      <c r="G32" s="142" t="s">
        <v>469</v>
      </c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6"/>
      <c r="CA32" s="1" t="s">
        <v>48</v>
      </c>
    </row>
    <row r="33" spans="1:79" ht="18" customHeight="1">
      <c r="A33" s="70">
        <v>2</v>
      </c>
      <c r="B33" s="71"/>
      <c r="C33" s="71"/>
      <c r="D33" s="71"/>
      <c r="E33" s="71"/>
      <c r="F33" s="72"/>
      <c r="G33" s="130" t="s">
        <v>470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2"/>
    </row>
    <row r="34" spans="1:79" ht="18" customHeight="1">
      <c r="A34" s="66"/>
      <c r="B34" s="66"/>
      <c r="C34" s="66"/>
      <c r="D34" s="66"/>
      <c r="E34" s="66"/>
      <c r="F34" s="66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>
      <c r="A35" s="100" t="s">
        <v>38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79" ht="15.95" customHeight="1">
      <c r="A36" s="178" t="s">
        <v>471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</row>
    <row r="37" spans="1:79" ht="12.7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100" t="s">
        <v>39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</row>
    <row r="39" spans="1:79" ht="27.75" customHeight="1">
      <c r="A39" s="101" t="s">
        <v>28</v>
      </c>
      <c r="B39" s="101"/>
      <c r="C39" s="101"/>
      <c r="D39" s="101"/>
      <c r="E39" s="101"/>
      <c r="F39" s="101"/>
      <c r="G39" s="102" t="s">
        <v>25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79" ht="15.75" hidden="1">
      <c r="A40" s="69">
        <v>1</v>
      </c>
      <c r="B40" s="69"/>
      <c r="C40" s="69"/>
      <c r="D40" s="69"/>
      <c r="E40" s="69"/>
      <c r="F40" s="69"/>
      <c r="G40" s="102">
        <v>2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</row>
    <row r="41" spans="1:79" ht="10.5" hidden="1" customHeight="1">
      <c r="A41" s="79" t="s">
        <v>6</v>
      </c>
      <c r="B41" s="79"/>
      <c r="C41" s="79"/>
      <c r="D41" s="79"/>
      <c r="E41" s="79"/>
      <c r="F41" s="79"/>
      <c r="G41" s="114" t="s">
        <v>7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6"/>
      <c r="CA41" s="1" t="s">
        <v>11</v>
      </c>
    </row>
    <row r="42" spans="1:79" ht="16.5" customHeight="1">
      <c r="A42" s="79">
        <v>1</v>
      </c>
      <c r="B42" s="79"/>
      <c r="C42" s="79"/>
      <c r="D42" s="79"/>
      <c r="E42" s="79"/>
      <c r="F42" s="79"/>
      <c r="G42" s="139" t="str">
        <f>A36</f>
        <v>Створення конкурентоспроможного туристичного продукту, здатного максимально задовольнити туристичні потреби населення Великосеверинівської ОТГ</v>
      </c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1"/>
      <c r="CA42" s="1" t="s">
        <v>12</v>
      </c>
    </row>
    <row r="43" spans="1:79" ht="15" customHeight="1">
      <c r="A43" s="130">
        <v>2</v>
      </c>
      <c r="B43" s="131"/>
      <c r="C43" s="131"/>
      <c r="D43" s="131"/>
      <c r="E43" s="131"/>
      <c r="F43" s="132"/>
      <c r="G43" s="139" t="str">
        <f>G32</f>
        <v>Розвиток та зміцнення матеріальної бази туризму</v>
      </c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60"/>
    </row>
    <row r="44" spans="1:79" ht="14.25" customHeight="1">
      <c r="A44" s="130">
        <v>3</v>
      </c>
      <c r="B44" s="131"/>
      <c r="C44" s="131"/>
      <c r="D44" s="131"/>
      <c r="E44" s="131"/>
      <c r="F44" s="132"/>
      <c r="G44" s="139" t="str">
        <f>G33</f>
        <v>Організація ефективного використання рекреаційних ресурсів, об'єктів історико-культурної спадщини Великосеверинівської сільської ради</v>
      </c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60"/>
    </row>
    <row r="45" spans="1:79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100" t="s">
        <v>41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</row>
    <row r="47" spans="1:79" ht="15" customHeight="1">
      <c r="A47" s="113" t="s">
        <v>123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69" t="s">
        <v>28</v>
      </c>
      <c r="B48" s="69"/>
      <c r="C48" s="69"/>
      <c r="D48" s="80" t="s">
        <v>26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69" t="s">
        <v>29</v>
      </c>
      <c r="AD48" s="69"/>
      <c r="AE48" s="69"/>
      <c r="AF48" s="69"/>
      <c r="AG48" s="69"/>
      <c r="AH48" s="69"/>
      <c r="AI48" s="69"/>
      <c r="AJ48" s="69"/>
      <c r="AK48" s="69" t="s">
        <v>30</v>
      </c>
      <c r="AL48" s="69"/>
      <c r="AM48" s="69"/>
      <c r="AN48" s="69"/>
      <c r="AO48" s="69"/>
      <c r="AP48" s="69"/>
      <c r="AQ48" s="69"/>
      <c r="AR48" s="69"/>
      <c r="AS48" s="69" t="s">
        <v>27</v>
      </c>
      <c r="AT48" s="69"/>
      <c r="AU48" s="69"/>
      <c r="AV48" s="69"/>
      <c r="AW48" s="69"/>
      <c r="AX48" s="69"/>
      <c r="AY48" s="69"/>
      <c r="AZ48" s="69"/>
      <c r="BA48" s="18"/>
      <c r="BB48" s="18"/>
      <c r="BC48" s="18"/>
      <c r="BD48" s="18"/>
      <c r="BE48" s="18"/>
      <c r="BF48" s="18"/>
      <c r="BG48" s="18"/>
      <c r="BH48" s="18"/>
    </row>
    <row r="49" spans="1:79" ht="12.75" customHeight="1">
      <c r="A49" s="69"/>
      <c r="B49" s="69"/>
      <c r="C49" s="69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69">
        <v>1</v>
      </c>
      <c r="B50" s="69"/>
      <c r="C50" s="69"/>
      <c r="D50" s="70">
        <v>2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69">
        <v>3</v>
      </c>
      <c r="AD50" s="69"/>
      <c r="AE50" s="69"/>
      <c r="AF50" s="69"/>
      <c r="AG50" s="69"/>
      <c r="AH50" s="69"/>
      <c r="AI50" s="69"/>
      <c r="AJ50" s="69"/>
      <c r="AK50" s="69">
        <v>4</v>
      </c>
      <c r="AL50" s="69"/>
      <c r="AM50" s="69"/>
      <c r="AN50" s="69"/>
      <c r="AO50" s="69"/>
      <c r="AP50" s="69"/>
      <c r="AQ50" s="69"/>
      <c r="AR50" s="69"/>
      <c r="AS50" s="69">
        <v>5</v>
      </c>
      <c r="AT50" s="69"/>
      <c r="AU50" s="69"/>
      <c r="AV50" s="69"/>
      <c r="AW50" s="69"/>
      <c r="AX50" s="69"/>
      <c r="AY50" s="69"/>
      <c r="AZ50" s="69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79" t="s">
        <v>6</v>
      </c>
      <c r="B51" s="79"/>
      <c r="C51" s="79"/>
      <c r="D51" s="130" t="s">
        <v>7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2"/>
      <c r="AC51" s="119" t="s">
        <v>8</v>
      </c>
      <c r="AD51" s="119"/>
      <c r="AE51" s="119"/>
      <c r="AF51" s="119"/>
      <c r="AG51" s="119"/>
      <c r="AH51" s="119"/>
      <c r="AI51" s="119"/>
      <c r="AJ51" s="119"/>
      <c r="AK51" s="119" t="s">
        <v>9</v>
      </c>
      <c r="AL51" s="119"/>
      <c r="AM51" s="119"/>
      <c r="AN51" s="119"/>
      <c r="AO51" s="119"/>
      <c r="AP51" s="119"/>
      <c r="AQ51" s="119"/>
      <c r="AR51" s="119"/>
      <c r="AS51" s="128" t="s">
        <v>10</v>
      </c>
      <c r="AT51" s="119"/>
      <c r="AU51" s="119"/>
      <c r="AV51" s="119"/>
      <c r="AW51" s="119"/>
      <c r="AX51" s="119"/>
      <c r="AY51" s="119"/>
      <c r="AZ51" s="119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>
      <c r="A52" s="79">
        <v>1</v>
      </c>
      <c r="B52" s="79"/>
      <c r="C52" s="79"/>
      <c r="D52" s="139" t="s">
        <v>347</v>
      </c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1"/>
      <c r="AC52" s="122">
        <v>0</v>
      </c>
      <c r="AD52" s="122"/>
      <c r="AE52" s="122"/>
      <c r="AF52" s="122"/>
      <c r="AG52" s="122"/>
      <c r="AH52" s="122"/>
      <c r="AI52" s="122"/>
      <c r="AJ52" s="122"/>
      <c r="AK52" s="122">
        <v>0</v>
      </c>
      <c r="AL52" s="122"/>
      <c r="AM52" s="122"/>
      <c r="AN52" s="122"/>
      <c r="AO52" s="122"/>
      <c r="AP52" s="122"/>
      <c r="AQ52" s="122"/>
      <c r="AR52" s="122"/>
      <c r="AS52" s="122">
        <f t="shared" ref="AS52:AS58" si="0">AC52+AK52</f>
        <v>0</v>
      </c>
      <c r="AT52" s="122"/>
      <c r="AU52" s="122"/>
      <c r="AV52" s="122"/>
      <c r="AW52" s="122"/>
      <c r="AX52" s="122"/>
      <c r="AY52" s="122"/>
      <c r="AZ52" s="122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hidden="1" customHeight="1">
      <c r="A53" s="79">
        <v>2</v>
      </c>
      <c r="B53" s="79"/>
      <c r="C53" s="79"/>
      <c r="D53" s="139" t="s">
        <v>346</v>
      </c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1"/>
      <c r="AC53" s="122">
        <v>112610</v>
      </c>
      <c r="AD53" s="122"/>
      <c r="AE53" s="122"/>
      <c r="AF53" s="122"/>
      <c r="AG53" s="122"/>
      <c r="AH53" s="122"/>
      <c r="AI53" s="122"/>
      <c r="AJ53" s="122"/>
      <c r="AK53" s="122">
        <v>0</v>
      </c>
      <c r="AL53" s="122"/>
      <c r="AM53" s="122"/>
      <c r="AN53" s="122"/>
      <c r="AO53" s="122"/>
      <c r="AP53" s="122"/>
      <c r="AQ53" s="122"/>
      <c r="AR53" s="122"/>
      <c r="AS53" s="122">
        <f t="shared" si="0"/>
        <v>112610</v>
      </c>
      <c r="AT53" s="122"/>
      <c r="AU53" s="122"/>
      <c r="AV53" s="122"/>
      <c r="AW53" s="122"/>
      <c r="AX53" s="122"/>
      <c r="AY53" s="122"/>
      <c r="AZ53" s="122"/>
      <c r="BA53" s="21"/>
      <c r="BB53" s="21"/>
      <c r="BC53" s="21"/>
      <c r="BD53" s="21"/>
      <c r="BE53" s="21"/>
      <c r="BF53" s="21"/>
      <c r="BG53" s="21"/>
      <c r="BH53" s="21"/>
    </row>
    <row r="54" spans="1:79" ht="12.75" hidden="1" customHeight="1">
      <c r="A54" s="79">
        <v>3</v>
      </c>
      <c r="B54" s="79"/>
      <c r="C54" s="79"/>
      <c r="D54" s="139" t="s">
        <v>347</v>
      </c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1"/>
      <c r="AC54" s="122">
        <v>1808</v>
      </c>
      <c r="AD54" s="122"/>
      <c r="AE54" s="122"/>
      <c r="AF54" s="122"/>
      <c r="AG54" s="122"/>
      <c r="AH54" s="122"/>
      <c r="AI54" s="122"/>
      <c r="AJ54" s="122"/>
      <c r="AK54" s="122">
        <v>0</v>
      </c>
      <c r="AL54" s="122"/>
      <c r="AM54" s="122"/>
      <c r="AN54" s="122"/>
      <c r="AO54" s="122"/>
      <c r="AP54" s="122"/>
      <c r="AQ54" s="122"/>
      <c r="AR54" s="122"/>
      <c r="AS54" s="122">
        <f t="shared" si="0"/>
        <v>1808</v>
      </c>
      <c r="AT54" s="122"/>
      <c r="AU54" s="122"/>
      <c r="AV54" s="122"/>
      <c r="AW54" s="122"/>
      <c r="AX54" s="122"/>
      <c r="AY54" s="122"/>
      <c r="AZ54" s="122"/>
      <c r="BA54" s="21"/>
      <c r="BB54" s="21"/>
      <c r="BC54" s="21"/>
      <c r="BD54" s="21"/>
      <c r="BE54" s="21"/>
      <c r="BF54" s="21"/>
      <c r="BG54" s="21"/>
      <c r="BH54" s="21"/>
    </row>
    <row r="55" spans="1:79" hidden="1">
      <c r="A55" s="79">
        <v>4</v>
      </c>
      <c r="B55" s="79"/>
      <c r="C55" s="79"/>
      <c r="D55" s="139" t="s">
        <v>348</v>
      </c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1"/>
      <c r="AC55" s="122">
        <v>20000</v>
      </c>
      <c r="AD55" s="122"/>
      <c r="AE55" s="122"/>
      <c r="AF55" s="122"/>
      <c r="AG55" s="122"/>
      <c r="AH55" s="122"/>
      <c r="AI55" s="122"/>
      <c r="AJ55" s="122"/>
      <c r="AK55" s="122">
        <v>0</v>
      </c>
      <c r="AL55" s="122"/>
      <c r="AM55" s="122"/>
      <c r="AN55" s="122"/>
      <c r="AO55" s="122"/>
      <c r="AP55" s="122"/>
      <c r="AQ55" s="122"/>
      <c r="AR55" s="122"/>
      <c r="AS55" s="122">
        <f t="shared" si="0"/>
        <v>20000</v>
      </c>
      <c r="AT55" s="122"/>
      <c r="AU55" s="122"/>
      <c r="AV55" s="122"/>
      <c r="AW55" s="122"/>
      <c r="AX55" s="122"/>
      <c r="AY55" s="122"/>
      <c r="AZ55" s="122"/>
      <c r="BA55" s="21"/>
      <c r="BB55" s="21"/>
      <c r="BC55" s="21"/>
      <c r="BD55" s="21"/>
      <c r="BE55" s="21"/>
      <c r="BF55" s="21"/>
      <c r="BG55" s="21"/>
      <c r="BH55" s="21"/>
    </row>
    <row r="56" spans="1:79" ht="12.75" hidden="1" customHeight="1">
      <c r="A56" s="79">
        <v>5</v>
      </c>
      <c r="B56" s="79"/>
      <c r="C56" s="79"/>
      <c r="D56" s="139" t="s">
        <v>350</v>
      </c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1"/>
      <c r="AC56" s="122">
        <v>10647</v>
      </c>
      <c r="AD56" s="122"/>
      <c r="AE56" s="122"/>
      <c r="AF56" s="122"/>
      <c r="AG56" s="122"/>
      <c r="AH56" s="122"/>
      <c r="AI56" s="122"/>
      <c r="AJ56" s="122"/>
      <c r="AK56" s="122">
        <v>0</v>
      </c>
      <c r="AL56" s="122"/>
      <c r="AM56" s="122"/>
      <c r="AN56" s="122"/>
      <c r="AO56" s="122"/>
      <c r="AP56" s="122"/>
      <c r="AQ56" s="122"/>
      <c r="AR56" s="122"/>
      <c r="AS56" s="122">
        <f t="shared" si="0"/>
        <v>10647</v>
      </c>
      <c r="AT56" s="122"/>
      <c r="AU56" s="122"/>
      <c r="AV56" s="122"/>
      <c r="AW56" s="122"/>
      <c r="AX56" s="122"/>
      <c r="AY56" s="122"/>
      <c r="AZ56" s="122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>
      <c r="A57" s="130">
        <v>2</v>
      </c>
      <c r="B57" s="131"/>
      <c r="C57" s="132"/>
      <c r="D57" s="139" t="s">
        <v>208</v>
      </c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60"/>
      <c r="AC57" s="161">
        <v>0</v>
      </c>
      <c r="AD57" s="162"/>
      <c r="AE57" s="162"/>
      <c r="AF57" s="162"/>
      <c r="AG57" s="162"/>
      <c r="AH57" s="162"/>
      <c r="AI57" s="162"/>
      <c r="AJ57" s="163"/>
      <c r="AK57" s="161">
        <v>0</v>
      </c>
      <c r="AL57" s="162"/>
      <c r="AM57" s="162"/>
      <c r="AN57" s="162"/>
      <c r="AO57" s="162"/>
      <c r="AP57" s="162"/>
      <c r="AQ57" s="162"/>
      <c r="AR57" s="163"/>
      <c r="AS57" s="161">
        <f>AC57+AK57</f>
        <v>0</v>
      </c>
      <c r="AT57" s="162"/>
      <c r="AU57" s="162"/>
      <c r="AV57" s="162"/>
      <c r="AW57" s="162"/>
      <c r="AX57" s="162"/>
      <c r="AY57" s="162"/>
      <c r="AZ57" s="163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>
      <c r="A58" s="88"/>
      <c r="B58" s="88"/>
      <c r="C58" s="88"/>
      <c r="D58" s="143" t="s">
        <v>66</v>
      </c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5"/>
      <c r="AC58" s="86">
        <v>0</v>
      </c>
      <c r="AD58" s="86"/>
      <c r="AE58" s="86"/>
      <c r="AF58" s="86"/>
      <c r="AG58" s="86"/>
      <c r="AH58" s="86"/>
      <c r="AI58" s="86"/>
      <c r="AJ58" s="86"/>
      <c r="AK58" s="86">
        <v>0</v>
      </c>
      <c r="AL58" s="86"/>
      <c r="AM58" s="86"/>
      <c r="AN58" s="86"/>
      <c r="AO58" s="86"/>
      <c r="AP58" s="86"/>
      <c r="AQ58" s="86"/>
      <c r="AR58" s="86"/>
      <c r="AS58" s="86">
        <f t="shared" si="0"/>
        <v>0</v>
      </c>
      <c r="AT58" s="86"/>
      <c r="AU58" s="86"/>
      <c r="AV58" s="86"/>
      <c r="AW58" s="86"/>
      <c r="AX58" s="86"/>
      <c r="AY58" s="86"/>
      <c r="AZ58" s="86"/>
      <c r="BA58" s="42"/>
      <c r="BB58" s="42"/>
      <c r="BC58" s="42"/>
      <c r="BD58" s="42"/>
      <c r="BE58" s="42"/>
      <c r="BF58" s="42"/>
      <c r="BG58" s="42"/>
      <c r="BH58" s="42"/>
    </row>
    <row r="59" spans="1:79" ht="15.75" customHeight="1">
      <c r="A59" s="95" t="s">
        <v>42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</row>
    <row r="60" spans="1:79" ht="15" customHeight="1">
      <c r="A60" s="113" t="s">
        <v>123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>
      <c r="A61" s="69" t="s">
        <v>28</v>
      </c>
      <c r="B61" s="69"/>
      <c r="C61" s="69"/>
      <c r="D61" s="80" t="s">
        <v>34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69" t="s">
        <v>29</v>
      </c>
      <c r="AC61" s="69"/>
      <c r="AD61" s="69"/>
      <c r="AE61" s="69"/>
      <c r="AF61" s="69"/>
      <c r="AG61" s="69"/>
      <c r="AH61" s="69"/>
      <c r="AI61" s="69"/>
      <c r="AJ61" s="69" t="s">
        <v>30</v>
      </c>
      <c r="AK61" s="69"/>
      <c r="AL61" s="69"/>
      <c r="AM61" s="69"/>
      <c r="AN61" s="69"/>
      <c r="AO61" s="69"/>
      <c r="AP61" s="69"/>
      <c r="AQ61" s="69"/>
      <c r="AR61" s="69" t="s">
        <v>27</v>
      </c>
      <c r="AS61" s="69"/>
      <c r="AT61" s="69"/>
      <c r="AU61" s="69"/>
      <c r="AV61" s="69"/>
      <c r="AW61" s="69"/>
      <c r="AX61" s="69"/>
      <c r="AY61" s="69"/>
    </row>
    <row r="62" spans="1:79" ht="9.75" customHeight="1">
      <c r="A62" s="69"/>
      <c r="B62" s="69"/>
      <c r="C62" s="69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</row>
    <row r="63" spans="1:79" ht="15.75" customHeight="1">
      <c r="A63" s="69">
        <v>1</v>
      </c>
      <c r="B63" s="69"/>
      <c r="C63" s="69"/>
      <c r="D63" s="70">
        <v>2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2"/>
      <c r="AB63" s="69">
        <v>3</v>
      </c>
      <c r="AC63" s="69"/>
      <c r="AD63" s="69"/>
      <c r="AE63" s="69"/>
      <c r="AF63" s="69"/>
      <c r="AG63" s="69"/>
      <c r="AH63" s="69"/>
      <c r="AI63" s="69"/>
      <c r="AJ63" s="69">
        <v>4</v>
      </c>
      <c r="AK63" s="69"/>
      <c r="AL63" s="69"/>
      <c r="AM63" s="69"/>
      <c r="AN63" s="69"/>
      <c r="AO63" s="69"/>
      <c r="AP63" s="69"/>
      <c r="AQ63" s="69"/>
      <c r="AR63" s="69">
        <v>5</v>
      </c>
      <c r="AS63" s="69"/>
      <c r="AT63" s="69"/>
      <c r="AU63" s="69"/>
      <c r="AV63" s="69"/>
      <c r="AW63" s="69"/>
      <c r="AX63" s="69"/>
      <c r="AY63" s="69"/>
    </row>
    <row r="64" spans="1:79" ht="12.75" hidden="1" customHeight="1">
      <c r="A64" s="79" t="s">
        <v>6</v>
      </c>
      <c r="B64" s="79"/>
      <c r="C64" s="79"/>
      <c r="D64" s="114" t="s">
        <v>7</v>
      </c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9" t="s">
        <v>8</v>
      </c>
      <c r="AC64" s="119"/>
      <c r="AD64" s="119"/>
      <c r="AE64" s="119"/>
      <c r="AF64" s="119"/>
      <c r="AG64" s="119"/>
      <c r="AH64" s="119"/>
      <c r="AI64" s="119"/>
      <c r="AJ64" s="119" t="s">
        <v>9</v>
      </c>
      <c r="AK64" s="119"/>
      <c r="AL64" s="119"/>
      <c r="AM64" s="119"/>
      <c r="AN64" s="119"/>
      <c r="AO64" s="119"/>
      <c r="AP64" s="119"/>
      <c r="AQ64" s="119"/>
      <c r="AR64" s="119" t="s">
        <v>10</v>
      </c>
      <c r="AS64" s="119"/>
      <c r="AT64" s="119"/>
      <c r="AU64" s="119"/>
      <c r="AV64" s="119"/>
      <c r="AW64" s="119"/>
      <c r="AX64" s="119"/>
      <c r="AY64" s="119"/>
      <c r="CA64" s="1" t="s">
        <v>15</v>
      </c>
    </row>
    <row r="65" spans="1:79" ht="35.25" customHeight="1">
      <c r="A65" s="130">
        <v>1</v>
      </c>
      <c r="B65" s="131"/>
      <c r="C65" s="132"/>
      <c r="D65" s="130" t="s">
        <v>472</v>
      </c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2"/>
      <c r="AB65" s="195">
        <v>0</v>
      </c>
      <c r="AC65" s="196"/>
      <c r="AD65" s="196"/>
      <c r="AE65" s="196"/>
      <c r="AF65" s="196"/>
      <c r="AG65" s="196"/>
      <c r="AH65" s="196"/>
      <c r="AI65" s="197"/>
      <c r="AJ65" s="195">
        <v>0</v>
      </c>
      <c r="AK65" s="196"/>
      <c r="AL65" s="196"/>
      <c r="AM65" s="196"/>
      <c r="AN65" s="196"/>
      <c r="AO65" s="196"/>
      <c r="AP65" s="196"/>
      <c r="AQ65" s="197"/>
      <c r="AR65" s="195">
        <f>AB65</f>
        <v>0</v>
      </c>
      <c r="AS65" s="196"/>
      <c r="AT65" s="196"/>
      <c r="AU65" s="196"/>
      <c r="AV65" s="196"/>
      <c r="AW65" s="196"/>
      <c r="AX65" s="196"/>
      <c r="AY65" s="197"/>
      <c r="BD65" s="195"/>
      <c r="BE65" s="196"/>
      <c r="BF65" s="196"/>
      <c r="BG65" s="196"/>
      <c r="BH65" s="196"/>
      <c r="BI65" s="196"/>
      <c r="BJ65" s="196"/>
      <c r="BK65" s="197"/>
    </row>
    <row r="66" spans="1:79" s="4" customFormat="1" ht="12.75" customHeight="1">
      <c r="A66" s="88"/>
      <c r="B66" s="88"/>
      <c r="C66" s="88"/>
      <c r="D66" s="147" t="s">
        <v>27</v>
      </c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8"/>
      <c r="AB66" s="86">
        <f>AB65</f>
        <v>0</v>
      </c>
      <c r="AC66" s="86"/>
      <c r="AD66" s="86"/>
      <c r="AE66" s="86"/>
      <c r="AF66" s="86"/>
      <c r="AG66" s="86"/>
      <c r="AH66" s="86"/>
      <c r="AI66" s="86"/>
      <c r="AJ66" s="86">
        <f>AJ65</f>
        <v>0</v>
      </c>
      <c r="AK66" s="86"/>
      <c r="AL66" s="86"/>
      <c r="AM66" s="86"/>
      <c r="AN66" s="86"/>
      <c r="AO66" s="86"/>
      <c r="AP66" s="86"/>
      <c r="AQ66" s="86"/>
      <c r="AR66" s="86">
        <f>AB66+AJ66</f>
        <v>0</v>
      </c>
      <c r="AS66" s="86"/>
      <c r="AT66" s="86"/>
      <c r="AU66" s="86"/>
      <c r="AV66" s="86"/>
      <c r="AW66" s="86"/>
      <c r="AX66" s="86"/>
      <c r="AY66" s="86"/>
      <c r="CA66" s="4" t="s">
        <v>16</v>
      </c>
    </row>
    <row r="68" spans="1:79" ht="15.75" customHeight="1">
      <c r="A68" s="100" t="s">
        <v>43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</row>
    <row r="69" spans="1:79" ht="30" customHeight="1">
      <c r="A69" s="69" t="s">
        <v>28</v>
      </c>
      <c r="B69" s="69"/>
      <c r="C69" s="69"/>
      <c r="D69" s="69"/>
      <c r="E69" s="69"/>
      <c r="F69" s="69"/>
      <c r="G69" s="70" t="s">
        <v>44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69" t="s">
        <v>2</v>
      </c>
      <c r="AA69" s="69"/>
      <c r="AB69" s="69"/>
      <c r="AC69" s="69"/>
      <c r="AD69" s="69"/>
      <c r="AE69" s="69" t="s">
        <v>1</v>
      </c>
      <c r="AF69" s="69"/>
      <c r="AG69" s="69"/>
      <c r="AH69" s="69"/>
      <c r="AI69" s="69"/>
      <c r="AJ69" s="69"/>
      <c r="AK69" s="69"/>
      <c r="AL69" s="69"/>
      <c r="AM69" s="69"/>
      <c r="AN69" s="69"/>
      <c r="AO69" s="70" t="s">
        <v>29</v>
      </c>
      <c r="AP69" s="71"/>
      <c r="AQ69" s="71"/>
      <c r="AR69" s="71"/>
      <c r="AS69" s="71"/>
      <c r="AT69" s="71"/>
      <c r="AU69" s="71"/>
      <c r="AV69" s="72"/>
      <c r="AW69" s="70" t="s">
        <v>30</v>
      </c>
      <c r="AX69" s="71"/>
      <c r="AY69" s="71"/>
      <c r="AZ69" s="71"/>
      <c r="BA69" s="71"/>
      <c r="BB69" s="71"/>
      <c r="BC69" s="71"/>
      <c r="BD69" s="72"/>
      <c r="BE69" s="70" t="s">
        <v>27</v>
      </c>
      <c r="BF69" s="71"/>
      <c r="BG69" s="71"/>
      <c r="BH69" s="71"/>
      <c r="BI69" s="71"/>
      <c r="BJ69" s="71"/>
      <c r="BK69" s="71"/>
      <c r="BL69" s="72"/>
    </row>
    <row r="70" spans="1:79" ht="15.75" customHeight="1">
      <c r="A70" s="69">
        <v>1</v>
      </c>
      <c r="B70" s="69"/>
      <c r="C70" s="69"/>
      <c r="D70" s="69"/>
      <c r="E70" s="69"/>
      <c r="F70" s="69"/>
      <c r="G70" s="70">
        <v>2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69">
        <v>3</v>
      </c>
      <c r="AA70" s="69"/>
      <c r="AB70" s="69"/>
      <c r="AC70" s="69"/>
      <c r="AD70" s="69"/>
      <c r="AE70" s="69">
        <v>4</v>
      </c>
      <c r="AF70" s="69"/>
      <c r="AG70" s="69"/>
      <c r="AH70" s="69"/>
      <c r="AI70" s="69"/>
      <c r="AJ70" s="69"/>
      <c r="AK70" s="69"/>
      <c r="AL70" s="69"/>
      <c r="AM70" s="69"/>
      <c r="AN70" s="69"/>
      <c r="AO70" s="69">
        <v>5</v>
      </c>
      <c r="AP70" s="69"/>
      <c r="AQ70" s="69"/>
      <c r="AR70" s="69"/>
      <c r="AS70" s="69"/>
      <c r="AT70" s="69"/>
      <c r="AU70" s="69"/>
      <c r="AV70" s="69"/>
      <c r="AW70" s="69">
        <v>6</v>
      </c>
      <c r="AX70" s="69"/>
      <c r="AY70" s="69"/>
      <c r="AZ70" s="69"/>
      <c r="BA70" s="69"/>
      <c r="BB70" s="69"/>
      <c r="BC70" s="69"/>
      <c r="BD70" s="69"/>
      <c r="BE70" s="69">
        <v>7</v>
      </c>
      <c r="BF70" s="69"/>
      <c r="BG70" s="69"/>
      <c r="BH70" s="69"/>
      <c r="BI70" s="69"/>
      <c r="BJ70" s="69"/>
      <c r="BK70" s="69"/>
      <c r="BL70" s="69"/>
    </row>
    <row r="71" spans="1:79" ht="12.75" hidden="1" customHeight="1">
      <c r="A71" s="79" t="s">
        <v>33</v>
      </c>
      <c r="B71" s="79"/>
      <c r="C71" s="79"/>
      <c r="D71" s="79"/>
      <c r="E71" s="79"/>
      <c r="F71" s="79"/>
      <c r="G71" s="114" t="s">
        <v>7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79" t="s">
        <v>19</v>
      </c>
      <c r="AA71" s="79"/>
      <c r="AB71" s="79"/>
      <c r="AC71" s="79"/>
      <c r="AD71" s="79"/>
      <c r="AE71" s="129" t="s">
        <v>32</v>
      </c>
      <c r="AF71" s="129"/>
      <c r="AG71" s="129"/>
      <c r="AH71" s="129"/>
      <c r="AI71" s="129"/>
      <c r="AJ71" s="129"/>
      <c r="AK71" s="129"/>
      <c r="AL71" s="129"/>
      <c r="AM71" s="129"/>
      <c r="AN71" s="114"/>
      <c r="AO71" s="119" t="s">
        <v>8</v>
      </c>
      <c r="AP71" s="119"/>
      <c r="AQ71" s="119"/>
      <c r="AR71" s="119"/>
      <c r="AS71" s="119"/>
      <c r="AT71" s="119"/>
      <c r="AU71" s="119"/>
      <c r="AV71" s="119"/>
      <c r="AW71" s="119" t="s">
        <v>31</v>
      </c>
      <c r="AX71" s="119"/>
      <c r="AY71" s="119"/>
      <c r="AZ71" s="119"/>
      <c r="BA71" s="119"/>
      <c r="BB71" s="119"/>
      <c r="BC71" s="119"/>
      <c r="BD71" s="119"/>
      <c r="BE71" s="119" t="s">
        <v>10</v>
      </c>
      <c r="BF71" s="119"/>
      <c r="BG71" s="119"/>
      <c r="BH71" s="119"/>
      <c r="BI71" s="119"/>
      <c r="BJ71" s="119"/>
      <c r="BK71" s="119"/>
      <c r="BL71" s="119"/>
      <c r="CA71" s="1" t="s">
        <v>17</v>
      </c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90" t="s">
        <v>354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89"/>
      <c r="AA72" s="89"/>
      <c r="AB72" s="89"/>
      <c r="AC72" s="89"/>
      <c r="AD72" s="89"/>
      <c r="AE72" s="146"/>
      <c r="AF72" s="146"/>
      <c r="AG72" s="146"/>
      <c r="AH72" s="146"/>
      <c r="AI72" s="146"/>
      <c r="AJ72" s="146"/>
      <c r="AK72" s="146"/>
      <c r="AL72" s="146"/>
      <c r="AM72" s="146"/>
      <c r="AN72" s="147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>
        <f t="shared" ref="BE72:BE83" si="1">AO72+AW72</f>
        <v>0</v>
      </c>
      <c r="BF72" s="86"/>
      <c r="BG72" s="86"/>
      <c r="BH72" s="86"/>
      <c r="BI72" s="86"/>
      <c r="BJ72" s="86"/>
      <c r="BK72" s="86"/>
      <c r="BL72" s="86"/>
      <c r="CA72" s="4" t="s">
        <v>18</v>
      </c>
    </row>
    <row r="73" spans="1:79" ht="12.75" customHeight="1">
      <c r="A73" s="79">
        <v>1</v>
      </c>
      <c r="B73" s="79"/>
      <c r="C73" s="79"/>
      <c r="D73" s="79"/>
      <c r="E73" s="79"/>
      <c r="F73" s="79"/>
      <c r="G73" s="142" t="s">
        <v>388</v>
      </c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6"/>
      <c r="Z73" s="128" t="s">
        <v>75</v>
      </c>
      <c r="AA73" s="128"/>
      <c r="AB73" s="128"/>
      <c r="AC73" s="128"/>
      <c r="AD73" s="128"/>
      <c r="AE73" s="139" t="s">
        <v>356</v>
      </c>
      <c r="AF73" s="140"/>
      <c r="AG73" s="140"/>
      <c r="AH73" s="140"/>
      <c r="AI73" s="140"/>
      <c r="AJ73" s="140"/>
      <c r="AK73" s="140"/>
      <c r="AL73" s="140"/>
      <c r="AM73" s="140"/>
      <c r="AN73" s="141"/>
      <c r="AO73" s="122">
        <v>0</v>
      </c>
      <c r="AP73" s="122"/>
      <c r="AQ73" s="122"/>
      <c r="AR73" s="122"/>
      <c r="AS73" s="122"/>
      <c r="AT73" s="122"/>
      <c r="AU73" s="122"/>
      <c r="AV73" s="122"/>
      <c r="AW73" s="122">
        <v>0</v>
      </c>
      <c r="AX73" s="122"/>
      <c r="AY73" s="122"/>
      <c r="AZ73" s="122"/>
      <c r="BA73" s="122"/>
      <c r="BB73" s="122"/>
      <c r="BC73" s="122"/>
      <c r="BD73" s="122"/>
      <c r="BE73" s="122">
        <f t="shared" si="1"/>
        <v>0</v>
      </c>
      <c r="BF73" s="122"/>
      <c r="BG73" s="122"/>
      <c r="BH73" s="122"/>
      <c r="BI73" s="122"/>
      <c r="BJ73" s="122"/>
      <c r="BK73" s="122"/>
      <c r="BL73" s="122"/>
    </row>
    <row r="74" spans="1:79" ht="12.75" hidden="1" customHeight="1">
      <c r="A74" s="79">
        <v>3</v>
      </c>
      <c r="B74" s="79"/>
      <c r="C74" s="79"/>
      <c r="D74" s="79"/>
      <c r="E74" s="79"/>
      <c r="F74" s="79"/>
      <c r="G74" s="139" t="s">
        <v>357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128" t="s">
        <v>71</v>
      </c>
      <c r="AA74" s="128"/>
      <c r="AB74" s="128"/>
      <c r="AC74" s="128"/>
      <c r="AD74" s="128"/>
      <c r="AE74" s="139" t="s">
        <v>473</v>
      </c>
      <c r="AF74" s="140"/>
      <c r="AG74" s="140"/>
      <c r="AH74" s="140"/>
      <c r="AI74" s="140"/>
      <c r="AJ74" s="140"/>
      <c r="AK74" s="140"/>
      <c r="AL74" s="140"/>
      <c r="AM74" s="140"/>
      <c r="AN74" s="141"/>
      <c r="AO74" s="122">
        <v>0</v>
      </c>
      <c r="AP74" s="122"/>
      <c r="AQ74" s="122"/>
      <c r="AR74" s="122"/>
      <c r="AS74" s="122"/>
      <c r="AT74" s="122"/>
      <c r="AU74" s="122"/>
      <c r="AV74" s="122"/>
      <c r="AW74" s="122">
        <v>0</v>
      </c>
      <c r="AX74" s="122"/>
      <c r="AY74" s="122"/>
      <c r="AZ74" s="122"/>
      <c r="BA74" s="122"/>
      <c r="BB74" s="122"/>
      <c r="BC74" s="122"/>
      <c r="BD74" s="122"/>
      <c r="BE74" s="122">
        <f t="shared" si="1"/>
        <v>0</v>
      </c>
      <c r="BF74" s="122"/>
      <c r="BG74" s="122"/>
      <c r="BH74" s="122"/>
      <c r="BI74" s="122"/>
      <c r="BJ74" s="122"/>
      <c r="BK74" s="122"/>
      <c r="BL74" s="122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43" t="s">
        <v>359</v>
      </c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5"/>
      <c r="Z75" s="89"/>
      <c r="AA75" s="89"/>
      <c r="AB75" s="89"/>
      <c r="AC75" s="89"/>
      <c r="AD75" s="89"/>
      <c r="AE75" s="143"/>
      <c r="AF75" s="144"/>
      <c r="AG75" s="144"/>
      <c r="AH75" s="144"/>
      <c r="AI75" s="144"/>
      <c r="AJ75" s="144"/>
      <c r="AK75" s="144"/>
      <c r="AL75" s="144"/>
      <c r="AM75" s="144"/>
      <c r="AN75" s="145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>
        <f t="shared" si="1"/>
        <v>0</v>
      </c>
      <c r="BF75" s="86"/>
      <c r="BG75" s="86"/>
      <c r="BH75" s="86"/>
      <c r="BI75" s="86"/>
      <c r="BJ75" s="86"/>
      <c r="BK75" s="86"/>
      <c r="BL75" s="86"/>
    </row>
    <row r="76" spans="1:79" ht="25.5" customHeight="1">
      <c r="A76" s="79">
        <v>1</v>
      </c>
      <c r="B76" s="79"/>
      <c r="C76" s="79"/>
      <c r="D76" s="79"/>
      <c r="E76" s="79"/>
      <c r="F76" s="79"/>
      <c r="G76" s="139" t="s">
        <v>474</v>
      </c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1"/>
      <c r="Z76" s="128" t="s">
        <v>441</v>
      </c>
      <c r="AA76" s="128"/>
      <c r="AB76" s="128"/>
      <c r="AC76" s="128"/>
      <c r="AD76" s="128"/>
      <c r="AE76" s="139" t="s">
        <v>475</v>
      </c>
      <c r="AF76" s="140"/>
      <c r="AG76" s="140"/>
      <c r="AH76" s="140"/>
      <c r="AI76" s="140"/>
      <c r="AJ76" s="140"/>
      <c r="AK76" s="140"/>
      <c r="AL76" s="140"/>
      <c r="AM76" s="140"/>
      <c r="AN76" s="141"/>
      <c r="AO76" s="154"/>
      <c r="AP76" s="154"/>
      <c r="AQ76" s="154"/>
      <c r="AR76" s="154"/>
      <c r="AS76" s="154"/>
      <c r="AT76" s="154"/>
      <c r="AU76" s="154"/>
      <c r="AV76" s="154"/>
      <c r="AW76" s="122">
        <v>0</v>
      </c>
      <c r="AX76" s="122"/>
      <c r="AY76" s="122"/>
      <c r="AZ76" s="122"/>
      <c r="BA76" s="122"/>
      <c r="BB76" s="122"/>
      <c r="BC76" s="122"/>
      <c r="BD76" s="122"/>
      <c r="BE76" s="154">
        <f t="shared" si="1"/>
        <v>0</v>
      </c>
      <c r="BF76" s="154"/>
      <c r="BG76" s="154"/>
      <c r="BH76" s="154"/>
      <c r="BI76" s="154"/>
      <c r="BJ76" s="154"/>
      <c r="BK76" s="154"/>
      <c r="BL76" s="154"/>
    </row>
    <row r="77" spans="1:79" ht="12.75" customHeight="1">
      <c r="A77" s="79">
        <v>2</v>
      </c>
      <c r="B77" s="79"/>
      <c r="C77" s="79"/>
      <c r="D77" s="79"/>
      <c r="E77" s="79"/>
      <c r="F77" s="79"/>
      <c r="G77" s="139" t="s">
        <v>476</v>
      </c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1"/>
      <c r="Z77" s="128" t="s">
        <v>71</v>
      </c>
      <c r="AA77" s="128"/>
      <c r="AB77" s="128"/>
      <c r="AC77" s="128"/>
      <c r="AD77" s="128"/>
      <c r="AE77" s="139" t="s">
        <v>475</v>
      </c>
      <c r="AF77" s="140"/>
      <c r="AG77" s="140"/>
      <c r="AH77" s="140"/>
      <c r="AI77" s="140"/>
      <c r="AJ77" s="140"/>
      <c r="AK77" s="140"/>
      <c r="AL77" s="140"/>
      <c r="AM77" s="140"/>
      <c r="AN77" s="141"/>
      <c r="AO77" s="154"/>
      <c r="AP77" s="154"/>
      <c r="AQ77" s="154"/>
      <c r="AR77" s="154"/>
      <c r="AS77" s="154"/>
      <c r="AT77" s="154"/>
      <c r="AU77" s="154"/>
      <c r="AV77" s="154"/>
      <c r="AW77" s="122">
        <v>0</v>
      </c>
      <c r="AX77" s="122"/>
      <c r="AY77" s="122"/>
      <c r="AZ77" s="122"/>
      <c r="BA77" s="122"/>
      <c r="BB77" s="122"/>
      <c r="BC77" s="122"/>
      <c r="BD77" s="122"/>
      <c r="BE77" s="154">
        <f t="shared" si="1"/>
        <v>0</v>
      </c>
      <c r="BF77" s="154"/>
      <c r="BG77" s="154"/>
      <c r="BH77" s="154"/>
      <c r="BI77" s="154"/>
      <c r="BJ77" s="154"/>
      <c r="BK77" s="154"/>
      <c r="BL77" s="154"/>
    </row>
    <row r="78" spans="1:79" ht="12.75" customHeight="1">
      <c r="A78" s="130">
        <v>3</v>
      </c>
      <c r="B78" s="131"/>
      <c r="C78" s="131"/>
      <c r="D78" s="131"/>
      <c r="E78" s="131"/>
      <c r="F78" s="132"/>
      <c r="G78" s="139" t="s">
        <v>477</v>
      </c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60"/>
      <c r="Z78" s="142" t="s">
        <v>478</v>
      </c>
      <c r="AA78" s="155"/>
      <c r="AB78" s="155"/>
      <c r="AC78" s="155"/>
      <c r="AD78" s="156"/>
      <c r="AE78" s="139" t="str">
        <f>AE77</f>
        <v>плановий показник</v>
      </c>
      <c r="AF78" s="159"/>
      <c r="AG78" s="159"/>
      <c r="AH78" s="159"/>
      <c r="AI78" s="159"/>
      <c r="AJ78" s="159"/>
      <c r="AK78" s="159"/>
      <c r="AL78" s="159"/>
      <c r="AM78" s="159"/>
      <c r="AN78" s="160"/>
      <c r="AO78" s="174"/>
      <c r="AP78" s="175"/>
      <c r="AQ78" s="175"/>
      <c r="AR78" s="175"/>
      <c r="AS78" s="175"/>
      <c r="AT78" s="175"/>
      <c r="AU78" s="175"/>
      <c r="AV78" s="176"/>
      <c r="AW78" s="161">
        <v>0</v>
      </c>
      <c r="AX78" s="162"/>
      <c r="AY78" s="162"/>
      <c r="AZ78" s="162"/>
      <c r="BA78" s="162"/>
      <c r="BB78" s="162"/>
      <c r="BC78" s="162"/>
      <c r="BD78" s="163"/>
      <c r="BE78" s="174">
        <f>AO78</f>
        <v>0</v>
      </c>
      <c r="BF78" s="175"/>
      <c r="BG78" s="175"/>
      <c r="BH78" s="175"/>
      <c r="BI78" s="175"/>
      <c r="BJ78" s="175"/>
      <c r="BK78" s="175"/>
      <c r="BL78" s="176"/>
    </row>
    <row r="79" spans="1:79" s="4" customFormat="1" ht="12.75" customHeight="1">
      <c r="A79" s="88">
        <v>0</v>
      </c>
      <c r="B79" s="88"/>
      <c r="C79" s="88"/>
      <c r="D79" s="88"/>
      <c r="E79" s="88"/>
      <c r="F79" s="88"/>
      <c r="G79" s="143" t="s">
        <v>364</v>
      </c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5"/>
      <c r="Z79" s="89"/>
      <c r="AA79" s="89"/>
      <c r="AB79" s="89"/>
      <c r="AC79" s="89"/>
      <c r="AD79" s="89"/>
      <c r="AE79" s="143"/>
      <c r="AF79" s="144"/>
      <c r="AG79" s="144"/>
      <c r="AH79" s="144"/>
      <c r="AI79" s="144"/>
      <c r="AJ79" s="144"/>
      <c r="AK79" s="144"/>
      <c r="AL79" s="144"/>
      <c r="AM79" s="144"/>
      <c r="AN79" s="145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>
        <f t="shared" si="1"/>
        <v>0</v>
      </c>
      <c r="BF79" s="86"/>
      <c r="BG79" s="86"/>
      <c r="BH79" s="86"/>
      <c r="BI79" s="86"/>
      <c r="BJ79" s="86"/>
      <c r="BK79" s="86"/>
      <c r="BL79" s="86"/>
    </row>
    <row r="80" spans="1:79" ht="18" customHeight="1">
      <c r="A80" s="79">
        <v>1</v>
      </c>
      <c r="B80" s="79"/>
      <c r="C80" s="79"/>
      <c r="D80" s="79"/>
      <c r="E80" s="79"/>
      <c r="F80" s="79"/>
      <c r="G80" s="139" t="s">
        <v>462</v>
      </c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/>
      <c r="Z80" s="128" t="s">
        <v>75</v>
      </c>
      <c r="AA80" s="128"/>
      <c r="AB80" s="128"/>
      <c r="AC80" s="128"/>
      <c r="AD80" s="128"/>
      <c r="AE80" s="139" t="s">
        <v>96</v>
      </c>
      <c r="AF80" s="140"/>
      <c r="AG80" s="140"/>
      <c r="AH80" s="140"/>
      <c r="AI80" s="140"/>
      <c r="AJ80" s="140"/>
      <c r="AK80" s="140"/>
      <c r="AL80" s="140"/>
      <c r="AM80" s="140"/>
      <c r="AN80" s="141"/>
      <c r="AO80" s="122"/>
      <c r="AP80" s="122"/>
      <c r="AQ80" s="122"/>
      <c r="AR80" s="122"/>
      <c r="AS80" s="122"/>
      <c r="AT80" s="122"/>
      <c r="AU80" s="122"/>
      <c r="AV80" s="122"/>
      <c r="AW80" s="122">
        <v>0</v>
      </c>
      <c r="AX80" s="122"/>
      <c r="AY80" s="122"/>
      <c r="AZ80" s="122"/>
      <c r="BA80" s="122"/>
      <c r="BB80" s="122"/>
      <c r="BC80" s="122"/>
      <c r="BD80" s="122"/>
      <c r="BE80" s="122">
        <f t="shared" si="1"/>
        <v>0</v>
      </c>
      <c r="BF80" s="122"/>
      <c r="BG80" s="122"/>
      <c r="BH80" s="122"/>
      <c r="BI80" s="122"/>
      <c r="BJ80" s="122"/>
      <c r="BK80" s="122"/>
      <c r="BL80" s="122"/>
    </row>
    <row r="81" spans="1:64" ht="18.75" customHeight="1">
      <c r="A81" s="130">
        <v>2</v>
      </c>
      <c r="B81" s="131"/>
      <c r="C81" s="131"/>
      <c r="D81" s="131"/>
      <c r="E81" s="131"/>
      <c r="F81" s="132"/>
      <c r="G81" s="139" t="s">
        <v>479</v>
      </c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60"/>
      <c r="Z81" s="142" t="s">
        <v>75</v>
      </c>
      <c r="AA81" s="155"/>
      <c r="AB81" s="155"/>
      <c r="AC81" s="155"/>
      <c r="AD81" s="156"/>
      <c r="AE81" s="139" t="str">
        <f>AE80</f>
        <v>розрахунково</v>
      </c>
      <c r="AF81" s="159"/>
      <c r="AG81" s="159"/>
      <c r="AH81" s="159"/>
      <c r="AI81" s="159"/>
      <c r="AJ81" s="159"/>
      <c r="AK81" s="159"/>
      <c r="AL81" s="159"/>
      <c r="AM81" s="159"/>
      <c r="AN81" s="160"/>
      <c r="AO81" s="161"/>
      <c r="AP81" s="162"/>
      <c r="AQ81" s="162"/>
      <c r="AR81" s="162"/>
      <c r="AS81" s="162"/>
      <c r="AT81" s="162"/>
      <c r="AU81" s="162"/>
      <c r="AV81" s="163"/>
      <c r="AW81" s="161">
        <v>0</v>
      </c>
      <c r="AX81" s="162"/>
      <c r="AY81" s="162"/>
      <c r="AZ81" s="162"/>
      <c r="BA81" s="162"/>
      <c r="BB81" s="162"/>
      <c r="BC81" s="162"/>
      <c r="BD81" s="163"/>
      <c r="BE81" s="161">
        <f t="shared" si="1"/>
        <v>0</v>
      </c>
      <c r="BF81" s="162"/>
      <c r="BG81" s="162"/>
      <c r="BH81" s="162"/>
      <c r="BI81" s="162"/>
      <c r="BJ81" s="162"/>
      <c r="BK81" s="162"/>
      <c r="BL81" s="163"/>
    </row>
    <row r="82" spans="1:64" s="4" customFormat="1" ht="12.75" customHeight="1">
      <c r="A82" s="88">
        <v>0</v>
      </c>
      <c r="B82" s="88"/>
      <c r="C82" s="88"/>
      <c r="D82" s="88"/>
      <c r="E82" s="88"/>
      <c r="F82" s="88"/>
      <c r="G82" s="143" t="s">
        <v>368</v>
      </c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5"/>
      <c r="Z82" s="89"/>
      <c r="AA82" s="89"/>
      <c r="AB82" s="89"/>
      <c r="AC82" s="89"/>
      <c r="AD82" s="89"/>
      <c r="AE82" s="143"/>
      <c r="AF82" s="144"/>
      <c r="AG82" s="144"/>
      <c r="AH82" s="144"/>
      <c r="AI82" s="144"/>
      <c r="AJ82" s="144"/>
      <c r="AK82" s="144"/>
      <c r="AL82" s="144"/>
      <c r="AM82" s="144"/>
      <c r="AN82" s="145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>
        <f t="shared" si="1"/>
        <v>0</v>
      </c>
      <c r="BF82" s="86"/>
      <c r="BG82" s="86"/>
      <c r="BH82" s="86"/>
      <c r="BI82" s="86"/>
      <c r="BJ82" s="86"/>
      <c r="BK82" s="86"/>
      <c r="BL82" s="86"/>
    </row>
    <row r="83" spans="1:64" ht="27" customHeight="1">
      <c r="A83" s="79">
        <v>1</v>
      </c>
      <c r="B83" s="79"/>
      <c r="C83" s="79"/>
      <c r="D83" s="79"/>
      <c r="E83" s="79"/>
      <c r="F83" s="79"/>
      <c r="G83" s="139" t="s">
        <v>480</v>
      </c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1"/>
      <c r="Z83" s="128" t="s">
        <v>106</v>
      </c>
      <c r="AA83" s="128"/>
      <c r="AB83" s="128"/>
      <c r="AC83" s="128"/>
      <c r="AD83" s="128"/>
      <c r="AE83" s="139" t="s">
        <v>109</v>
      </c>
      <c r="AF83" s="140"/>
      <c r="AG83" s="140"/>
      <c r="AH83" s="140"/>
      <c r="AI83" s="140"/>
      <c r="AJ83" s="140"/>
      <c r="AK83" s="140"/>
      <c r="AL83" s="140"/>
      <c r="AM83" s="140"/>
      <c r="AN83" s="141"/>
      <c r="AO83" s="154"/>
      <c r="AP83" s="154"/>
      <c r="AQ83" s="154"/>
      <c r="AR83" s="154"/>
      <c r="AS83" s="154"/>
      <c r="AT83" s="154"/>
      <c r="AU83" s="154"/>
      <c r="AV83" s="154"/>
      <c r="AW83" s="122">
        <v>0</v>
      </c>
      <c r="AX83" s="122"/>
      <c r="AY83" s="122"/>
      <c r="AZ83" s="122"/>
      <c r="BA83" s="122"/>
      <c r="BB83" s="122"/>
      <c r="BC83" s="122"/>
      <c r="BD83" s="122"/>
      <c r="BE83" s="154">
        <f t="shared" si="1"/>
        <v>0</v>
      </c>
      <c r="BF83" s="154"/>
      <c r="BG83" s="154"/>
      <c r="BH83" s="154"/>
      <c r="BI83" s="154"/>
      <c r="BJ83" s="154"/>
      <c r="BK83" s="154"/>
      <c r="BL83" s="154"/>
    </row>
    <row r="84" spans="1:64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>
      <c r="A86" s="91" t="s">
        <v>370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67"/>
      <c r="AO86" s="87" t="s">
        <v>371</v>
      </c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</row>
    <row r="87" spans="1:64">
      <c r="W87" s="73" t="s">
        <v>5</v>
      </c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O87" s="73" t="s">
        <v>52</v>
      </c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</row>
    <row r="88" spans="1:64" ht="15.75" customHeight="1">
      <c r="A88" s="94" t="s">
        <v>3</v>
      </c>
      <c r="B88" s="94"/>
      <c r="C88" s="94"/>
      <c r="D88" s="94"/>
      <c r="E88" s="94"/>
      <c r="F88" s="94"/>
    </row>
    <row r="89" spans="1:64" ht="12.75" hidden="1" customHeight="1">
      <c r="A89" s="74" t="s">
        <v>150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</row>
    <row r="90" spans="1:64" hidden="1">
      <c r="A90" s="76" t="s">
        <v>47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</row>
    <row r="91" spans="1:64" ht="10.5" hidden="1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>
      <c r="A92" s="91" t="s">
        <v>372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67"/>
      <c r="AO92" s="87" t="s">
        <v>120</v>
      </c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</row>
    <row r="93" spans="1:64">
      <c r="W93" s="73" t="s">
        <v>5</v>
      </c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O93" s="73" t="s">
        <v>52</v>
      </c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</row>
    <row r="94" spans="1:64">
      <c r="A94" s="152">
        <v>44019</v>
      </c>
      <c r="B94" s="153"/>
      <c r="C94" s="153"/>
      <c r="D94" s="153"/>
      <c r="E94" s="153"/>
      <c r="F94" s="153"/>
      <c r="G94" s="153"/>
      <c r="H94" s="153"/>
    </row>
    <row r="95" spans="1:64">
      <c r="A95" s="73" t="s">
        <v>45</v>
      </c>
      <c r="B95" s="73"/>
      <c r="C95" s="73"/>
      <c r="D95" s="73"/>
      <c r="E95" s="73"/>
      <c r="F95" s="73"/>
      <c r="G95" s="73"/>
      <c r="H95" s="73"/>
      <c r="I95" s="61"/>
      <c r="J95" s="61"/>
      <c r="K95" s="61"/>
      <c r="L95" s="61"/>
      <c r="M95" s="61"/>
      <c r="N95" s="61"/>
      <c r="O95" s="61"/>
      <c r="P95" s="61"/>
      <c r="Q95" s="61"/>
    </row>
    <row r="96" spans="1:64">
      <c r="A96" s="24" t="s">
        <v>46</v>
      </c>
    </row>
  </sheetData>
  <mergeCells count="263">
    <mergeCell ref="AO1:BL1"/>
    <mergeCell ref="AO2:BL2"/>
    <mergeCell ref="AO3:BL3"/>
    <mergeCell ref="AO4:BL4"/>
    <mergeCell ref="AO5:BL5"/>
    <mergeCell ref="AO6:BF6"/>
    <mergeCell ref="D14:J14"/>
    <mergeCell ref="L14:BL14"/>
    <mergeCell ref="A16:B16"/>
    <mergeCell ref="D16:J16"/>
    <mergeCell ref="L16:BL16"/>
    <mergeCell ref="D17:J17"/>
    <mergeCell ref="L17:BL17"/>
    <mergeCell ref="AO7:BF7"/>
    <mergeCell ref="A10:BL10"/>
    <mergeCell ref="A11:BL11"/>
    <mergeCell ref="A13:B13"/>
    <mergeCell ref="D13:J13"/>
    <mergeCell ref="L13:BL13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19:B19"/>
    <mergeCell ref="D19:J19"/>
    <mergeCell ref="L19:AB19"/>
    <mergeCell ref="AC19:BL19"/>
    <mergeCell ref="D20:J20"/>
    <mergeCell ref="L20:AB20"/>
    <mergeCell ref="AC20:BL20"/>
    <mergeCell ref="A31:F31"/>
    <mergeCell ref="G31:BL31"/>
    <mergeCell ref="A32:F32"/>
    <mergeCell ref="G32:BL32"/>
    <mergeCell ref="A33:F33"/>
    <mergeCell ref="G33:BL33"/>
    <mergeCell ref="A25:BL25"/>
    <mergeCell ref="A26:BL26"/>
    <mergeCell ref="A28:BL28"/>
    <mergeCell ref="A29:F29"/>
    <mergeCell ref="G29:BL29"/>
    <mergeCell ref="A30:F30"/>
    <mergeCell ref="G30:BL30"/>
    <mergeCell ref="A41:F41"/>
    <mergeCell ref="G41:BL41"/>
    <mergeCell ref="A42:F42"/>
    <mergeCell ref="G42:BL42"/>
    <mergeCell ref="A43:F43"/>
    <mergeCell ref="G43:BL43"/>
    <mergeCell ref="A35:BL35"/>
    <mergeCell ref="A36:BL36"/>
    <mergeCell ref="A38:BL38"/>
    <mergeCell ref="A39:F39"/>
    <mergeCell ref="G39:BL39"/>
    <mergeCell ref="A40:F40"/>
    <mergeCell ref="G40:BL40"/>
    <mergeCell ref="A44:F44"/>
    <mergeCell ref="G44:BL44"/>
    <mergeCell ref="A46:AZ46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0:AY60"/>
    <mergeCell ref="A61:C62"/>
    <mergeCell ref="D61:AA62"/>
    <mergeCell ref="AB61:AI62"/>
    <mergeCell ref="AJ61:AQ62"/>
    <mergeCell ref="AR61:AY62"/>
    <mergeCell ref="A58:C58"/>
    <mergeCell ref="D58:AB58"/>
    <mergeCell ref="AC58:AJ58"/>
    <mergeCell ref="AK58:AR58"/>
    <mergeCell ref="AS58:AZ58"/>
    <mergeCell ref="A59:BL59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6:C66"/>
    <mergeCell ref="D66:AA66"/>
    <mergeCell ref="AB66:AI66"/>
    <mergeCell ref="AJ66:AQ66"/>
    <mergeCell ref="AR66:AY66"/>
    <mergeCell ref="A68:BL68"/>
    <mergeCell ref="A65:C65"/>
    <mergeCell ref="D65:AA65"/>
    <mergeCell ref="AB65:AI65"/>
    <mergeCell ref="AJ65:AQ65"/>
    <mergeCell ref="AR65:AY65"/>
    <mergeCell ref="BD65:BK65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6:V86"/>
    <mergeCell ref="W86:AM86"/>
    <mergeCell ref="AO86:BG86"/>
    <mergeCell ref="W87:AM87"/>
    <mergeCell ref="AO87:BG87"/>
    <mergeCell ref="A83:F83"/>
    <mergeCell ref="G83:Y83"/>
    <mergeCell ref="Z83:AD83"/>
    <mergeCell ref="AE83:AN83"/>
    <mergeCell ref="AO83:AV83"/>
    <mergeCell ref="AW83:BD83"/>
    <mergeCell ref="W93:AM93"/>
    <mergeCell ref="AO93:BG93"/>
    <mergeCell ref="A94:H94"/>
    <mergeCell ref="A95:H95"/>
    <mergeCell ref="A88:F88"/>
    <mergeCell ref="A89:AS89"/>
    <mergeCell ref="A90:AS90"/>
    <mergeCell ref="A92:V92"/>
    <mergeCell ref="W92:AM92"/>
    <mergeCell ref="AO92:BG92"/>
  </mergeCells>
  <conditionalFormatting sqref="H75:L75 G72:L73 G75:G78 G80:G81 G83">
    <cfRule type="cellIs" dxfId="6" priority="1" stopIfTrue="1" operator="equal">
      <formula>$G71</formula>
    </cfRule>
  </conditionalFormatting>
  <conditionalFormatting sqref="E55:I55 D52:D57">
    <cfRule type="cellIs" dxfId="5" priority="2" stopIfTrue="1" operator="equal">
      <formula>$D51</formula>
    </cfRule>
  </conditionalFormatting>
  <conditionalFormatting sqref="A72:F83">
    <cfRule type="cellIs" dxfId="4" priority="3" stopIfTrue="1" operator="equal">
      <formula>0</formula>
    </cfRule>
  </conditionalFormatting>
  <conditionalFormatting sqref="D58:I58">
    <cfRule type="cellIs" dxfId="3" priority="4" stopIfTrue="1" operator="equal">
      <formula>$D56</formula>
    </cfRule>
  </conditionalFormatting>
  <conditionalFormatting sqref="G79:L79">
    <cfRule type="cellIs" dxfId="2" priority="5" stopIfTrue="1" operator="equal">
      <formula>$G76</formula>
    </cfRule>
  </conditionalFormatting>
  <conditionalFormatting sqref="G74">
    <cfRule type="cellIs" dxfId="1" priority="6" stopIfTrue="1" operator="equal">
      <formula>#REF!</formula>
    </cfRule>
  </conditionalFormatting>
  <conditionalFormatting sqref="G82:L82">
    <cfRule type="cellIs" dxfId="0" priority="7" stopIfTrue="1" operator="equal">
      <formula>$G80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view="pageBreakPreview" topLeftCell="A74" zoomScaleSheetLayoutView="100" workbookViewId="0">
      <selection activeCell="AW68" sqref="AW68:BD6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97" t="s">
        <v>130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17.25" customHeight="1">
      <c r="AO4" s="127" t="s">
        <v>116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77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/>
      <c r="BH6"/>
      <c r="BI6"/>
      <c r="BJ6"/>
      <c r="BK6"/>
      <c r="BL6"/>
    </row>
    <row r="7" spans="1:77" ht="15.95" customHeight="1"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</row>
    <row r="10" spans="1:77" ht="15.75" customHeight="1">
      <c r="A10" s="123" t="s">
        <v>21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77" ht="15.75" customHeight="1">
      <c r="A11" s="123" t="s">
        <v>124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77" ht="6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77" customFormat="1" ht="14.25" customHeight="1">
      <c r="A13" s="25" t="s">
        <v>53</v>
      </c>
      <c r="B13" s="110" t="s">
        <v>115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08" t="s">
        <v>116</v>
      </c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35"/>
      <c r="AU13" s="110" t="s">
        <v>121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2" t="s">
        <v>56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12" t="s">
        <v>55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3.25" customHeight="1">
      <c r="A16" s="36" t="s">
        <v>4</v>
      </c>
      <c r="B16" s="110" t="s">
        <v>127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08" t="s">
        <v>116</v>
      </c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35"/>
      <c r="AU16" s="110" t="s">
        <v>121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2" t="s">
        <v>56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12" t="s">
        <v>55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0" t="s">
        <v>131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132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133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34" t="s">
        <v>134</v>
      </c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26"/>
      <c r="BE19" s="110" t="s">
        <v>122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2" t="s">
        <v>56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57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33" t="s">
        <v>58</v>
      </c>
      <c r="AB20" s="133"/>
      <c r="AC20" s="133"/>
      <c r="AD20" s="133"/>
      <c r="AE20" s="133"/>
      <c r="AF20" s="133"/>
      <c r="AG20" s="133"/>
      <c r="AH20" s="133"/>
      <c r="AI20" s="133"/>
      <c r="AJ20" s="28"/>
      <c r="AK20" s="135" t="s">
        <v>59</v>
      </c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28"/>
      <c r="BE20" s="112" t="s">
        <v>60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50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10000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21" t="s">
        <v>51</v>
      </c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06">
        <v>10000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0" t="s">
        <v>23</v>
      </c>
      <c r="BE22" s="100"/>
      <c r="BF22" s="100"/>
      <c r="BG22" s="100"/>
      <c r="BH22" s="100"/>
      <c r="BI22" s="100"/>
      <c r="BJ22" s="100"/>
      <c r="BK22" s="100"/>
      <c r="BL22" s="100"/>
    </row>
    <row r="23" spans="1:79" ht="24.95" customHeight="1">
      <c r="A23" s="100" t="s">
        <v>22</v>
      </c>
      <c r="B23" s="100"/>
      <c r="C23" s="100"/>
      <c r="D23" s="100"/>
      <c r="E23" s="100"/>
      <c r="F23" s="100"/>
      <c r="G23" s="100"/>
      <c r="H23" s="100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0" t="s">
        <v>24</v>
      </c>
      <c r="U23" s="100"/>
      <c r="V23" s="100"/>
      <c r="W23" s="10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38"/>
      <c r="B24" s="38"/>
      <c r="C24" s="38"/>
      <c r="D24" s="38"/>
      <c r="E24" s="38"/>
      <c r="F24" s="38"/>
      <c r="G24" s="38"/>
      <c r="H24" s="3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8"/>
      <c r="U24" s="38"/>
      <c r="V24" s="38"/>
      <c r="W24" s="3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204.75" customHeight="1">
      <c r="A26" s="107" t="s">
        <v>135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100" t="s">
        <v>36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</row>
    <row r="29" spans="1:79" ht="27.75" customHeight="1">
      <c r="A29" s="101" t="s">
        <v>28</v>
      </c>
      <c r="B29" s="101"/>
      <c r="C29" s="101"/>
      <c r="D29" s="101"/>
      <c r="E29" s="101"/>
      <c r="F29" s="101"/>
      <c r="G29" s="102" t="s">
        <v>40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5.75" hidden="1">
      <c r="A30" s="69">
        <v>1</v>
      </c>
      <c r="B30" s="69"/>
      <c r="C30" s="69"/>
      <c r="D30" s="69"/>
      <c r="E30" s="69"/>
      <c r="F30" s="69"/>
      <c r="G30" s="102">
        <v>2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</row>
    <row r="31" spans="1:79" ht="10.5" hidden="1" customHeight="1">
      <c r="A31" s="79" t="s">
        <v>33</v>
      </c>
      <c r="B31" s="79"/>
      <c r="C31" s="79"/>
      <c r="D31" s="79"/>
      <c r="E31" s="79"/>
      <c r="F31" s="79"/>
      <c r="G31" s="114" t="s">
        <v>7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6"/>
      <c r="CA31" s="1" t="s">
        <v>49</v>
      </c>
    </row>
    <row r="32" spans="1:79" ht="12.75" customHeight="1">
      <c r="A32" s="79">
        <v>1</v>
      </c>
      <c r="B32" s="79"/>
      <c r="C32" s="79"/>
      <c r="D32" s="79"/>
      <c r="E32" s="79"/>
      <c r="F32" s="79"/>
      <c r="G32" s="124" t="s">
        <v>136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100" t="s">
        <v>38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</row>
    <row r="35" spans="1:79" ht="15.95" customHeight="1">
      <c r="A35" s="107" t="s">
        <v>137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</row>
    <row r="36" spans="1:79" ht="12.7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100" t="s">
        <v>39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</row>
    <row r="38" spans="1:79" ht="27.75" customHeight="1">
      <c r="A38" s="101" t="s">
        <v>28</v>
      </c>
      <c r="B38" s="101"/>
      <c r="C38" s="101"/>
      <c r="D38" s="101"/>
      <c r="E38" s="101"/>
      <c r="F38" s="101"/>
      <c r="G38" s="102" t="s">
        <v>25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5.75" hidden="1">
      <c r="A39" s="69">
        <v>1</v>
      </c>
      <c r="B39" s="69"/>
      <c r="C39" s="69"/>
      <c r="D39" s="69"/>
      <c r="E39" s="69"/>
      <c r="F39" s="69"/>
      <c r="G39" s="102">
        <v>2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79" ht="10.5" hidden="1" customHeight="1">
      <c r="A40" s="79" t="s">
        <v>6</v>
      </c>
      <c r="B40" s="79"/>
      <c r="C40" s="79"/>
      <c r="D40" s="79"/>
      <c r="E40" s="79"/>
      <c r="F40" s="79"/>
      <c r="G40" s="114" t="s">
        <v>7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6"/>
      <c r="CA40" s="1" t="s">
        <v>11</v>
      </c>
    </row>
    <row r="41" spans="1:79" ht="12.75" customHeight="1">
      <c r="A41" s="79">
        <v>1</v>
      </c>
      <c r="B41" s="79"/>
      <c r="C41" s="79"/>
      <c r="D41" s="79"/>
      <c r="E41" s="79"/>
      <c r="F41" s="79"/>
      <c r="G41" s="124" t="s">
        <v>138</v>
      </c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100" t="s">
        <v>41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113" t="s">
        <v>123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9" t="s">
        <v>28</v>
      </c>
      <c r="B45" s="69"/>
      <c r="C45" s="69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9"/>
      <c r="B46" s="69"/>
      <c r="C46" s="69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9">
        <v>1</v>
      </c>
      <c r="B47" s="69"/>
      <c r="C47" s="69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79" t="s">
        <v>6</v>
      </c>
      <c r="B48" s="79"/>
      <c r="C48" s="79"/>
      <c r="D48" s="130" t="s">
        <v>7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2"/>
      <c r="AC48" s="119" t="s">
        <v>8</v>
      </c>
      <c r="AD48" s="119"/>
      <c r="AE48" s="119"/>
      <c r="AF48" s="119"/>
      <c r="AG48" s="119"/>
      <c r="AH48" s="119"/>
      <c r="AI48" s="119"/>
      <c r="AJ48" s="119"/>
      <c r="AK48" s="119" t="s">
        <v>9</v>
      </c>
      <c r="AL48" s="119"/>
      <c r="AM48" s="119"/>
      <c r="AN48" s="119"/>
      <c r="AO48" s="119"/>
      <c r="AP48" s="119"/>
      <c r="AQ48" s="119"/>
      <c r="AR48" s="119"/>
      <c r="AS48" s="128" t="s">
        <v>10</v>
      </c>
      <c r="AT48" s="119"/>
      <c r="AU48" s="119"/>
      <c r="AV48" s="119"/>
      <c r="AW48" s="119"/>
      <c r="AX48" s="119"/>
      <c r="AY48" s="119"/>
      <c r="AZ48" s="11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79">
        <v>1</v>
      </c>
      <c r="B49" s="79"/>
      <c r="C49" s="79"/>
      <c r="D49" s="124" t="s">
        <v>139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6"/>
      <c r="AC49" s="122">
        <v>10000</v>
      </c>
      <c r="AD49" s="122"/>
      <c r="AE49" s="122"/>
      <c r="AF49" s="122"/>
      <c r="AG49" s="122"/>
      <c r="AH49" s="122"/>
      <c r="AI49" s="122"/>
      <c r="AJ49" s="122"/>
      <c r="AK49" s="122">
        <v>0</v>
      </c>
      <c r="AL49" s="122"/>
      <c r="AM49" s="122"/>
      <c r="AN49" s="122"/>
      <c r="AO49" s="122"/>
      <c r="AP49" s="122"/>
      <c r="AQ49" s="122"/>
      <c r="AR49" s="122"/>
      <c r="AS49" s="122">
        <f>AC49+AK49</f>
        <v>10000</v>
      </c>
      <c r="AT49" s="122"/>
      <c r="AU49" s="122"/>
      <c r="AV49" s="122"/>
      <c r="AW49" s="122"/>
      <c r="AX49" s="122"/>
      <c r="AY49" s="122"/>
      <c r="AZ49" s="12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136" t="s">
        <v>66</v>
      </c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8"/>
      <c r="AC50" s="86">
        <v>10000</v>
      </c>
      <c r="AD50" s="86"/>
      <c r="AE50" s="86"/>
      <c r="AF50" s="86"/>
      <c r="AG50" s="86"/>
      <c r="AH50" s="86"/>
      <c r="AI50" s="86"/>
      <c r="AJ50" s="86"/>
      <c r="AK50" s="86">
        <v>0</v>
      </c>
      <c r="AL50" s="86"/>
      <c r="AM50" s="86"/>
      <c r="AN50" s="86"/>
      <c r="AO50" s="86"/>
      <c r="AP50" s="86"/>
      <c r="AQ50" s="86"/>
      <c r="AR50" s="86"/>
      <c r="AS50" s="86">
        <f>AC50+AK50</f>
        <v>10000</v>
      </c>
      <c r="AT50" s="86"/>
      <c r="AU50" s="86"/>
      <c r="AV50" s="86"/>
      <c r="AW50" s="86"/>
      <c r="AX50" s="86"/>
      <c r="AY50" s="86"/>
      <c r="AZ50" s="86"/>
      <c r="BA50" s="42"/>
      <c r="BB50" s="42"/>
      <c r="BC50" s="42"/>
      <c r="BD50" s="42"/>
      <c r="BE50" s="42"/>
      <c r="BF50" s="42"/>
      <c r="BG50" s="42"/>
      <c r="BH50" s="42"/>
    </row>
    <row r="52" spans="1:79" ht="15.75" customHeight="1">
      <c r="A52" s="95" t="s">
        <v>42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>
      <c r="A53" s="113" t="s">
        <v>123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9" t="s">
        <v>28</v>
      </c>
      <c r="B54" s="69"/>
      <c r="C54" s="69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>
      <c r="A55" s="69"/>
      <c r="B55" s="69"/>
      <c r="C55" s="69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>
      <c r="A56" s="69">
        <v>1</v>
      </c>
      <c r="B56" s="69"/>
      <c r="C56" s="69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>
      <c r="A57" s="79" t="s">
        <v>6</v>
      </c>
      <c r="B57" s="79"/>
      <c r="C57" s="79"/>
      <c r="D57" s="114" t="s">
        <v>7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6"/>
      <c r="AB57" s="119" t="s">
        <v>8</v>
      </c>
      <c r="AC57" s="119"/>
      <c r="AD57" s="119"/>
      <c r="AE57" s="119"/>
      <c r="AF57" s="119"/>
      <c r="AG57" s="119"/>
      <c r="AH57" s="119"/>
      <c r="AI57" s="119"/>
      <c r="AJ57" s="119" t="s">
        <v>9</v>
      </c>
      <c r="AK57" s="119"/>
      <c r="AL57" s="119"/>
      <c r="AM57" s="119"/>
      <c r="AN57" s="119"/>
      <c r="AO57" s="119"/>
      <c r="AP57" s="119"/>
      <c r="AQ57" s="119"/>
      <c r="AR57" s="119" t="s">
        <v>10</v>
      </c>
      <c r="AS57" s="119"/>
      <c r="AT57" s="119"/>
      <c r="AU57" s="119"/>
      <c r="AV57" s="119"/>
      <c r="AW57" s="119"/>
      <c r="AX57" s="119"/>
      <c r="AY57" s="119"/>
      <c r="CA57" s="1" t="s">
        <v>15</v>
      </c>
    </row>
    <row r="58" spans="1:79" ht="25.5" customHeight="1">
      <c r="A58" s="79">
        <v>1</v>
      </c>
      <c r="B58" s="79"/>
      <c r="C58" s="79"/>
      <c r="D58" s="124" t="s">
        <v>140</v>
      </c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6"/>
      <c r="AB58" s="122">
        <v>10000</v>
      </c>
      <c r="AC58" s="122"/>
      <c r="AD58" s="122"/>
      <c r="AE58" s="122"/>
      <c r="AF58" s="122"/>
      <c r="AG58" s="122"/>
      <c r="AH58" s="122"/>
      <c r="AI58" s="122"/>
      <c r="AJ58" s="122">
        <v>0</v>
      </c>
      <c r="AK58" s="122"/>
      <c r="AL58" s="122"/>
      <c r="AM58" s="122"/>
      <c r="AN58" s="122"/>
      <c r="AO58" s="122"/>
      <c r="AP58" s="122"/>
      <c r="AQ58" s="122"/>
      <c r="AR58" s="122">
        <f>AB58+AJ58</f>
        <v>10000</v>
      </c>
      <c r="AS58" s="122"/>
      <c r="AT58" s="122"/>
      <c r="AU58" s="122"/>
      <c r="AV58" s="122"/>
      <c r="AW58" s="122"/>
      <c r="AX58" s="122"/>
      <c r="AY58" s="122"/>
      <c r="CA58" s="1" t="s">
        <v>16</v>
      </c>
    </row>
    <row r="59" spans="1:79" s="4" customFormat="1" ht="12.75" customHeight="1">
      <c r="A59" s="88"/>
      <c r="B59" s="88"/>
      <c r="C59" s="88"/>
      <c r="D59" s="136" t="s">
        <v>27</v>
      </c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8"/>
      <c r="AB59" s="86">
        <v>10000</v>
      </c>
      <c r="AC59" s="86"/>
      <c r="AD59" s="86"/>
      <c r="AE59" s="86"/>
      <c r="AF59" s="86"/>
      <c r="AG59" s="86"/>
      <c r="AH59" s="86"/>
      <c r="AI59" s="86"/>
      <c r="AJ59" s="86">
        <v>0</v>
      </c>
      <c r="AK59" s="86"/>
      <c r="AL59" s="86"/>
      <c r="AM59" s="86"/>
      <c r="AN59" s="86"/>
      <c r="AO59" s="86"/>
      <c r="AP59" s="86"/>
      <c r="AQ59" s="86"/>
      <c r="AR59" s="86">
        <f>AB59+AJ59</f>
        <v>10000</v>
      </c>
      <c r="AS59" s="86"/>
      <c r="AT59" s="86"/>
      <c r="AU59" s="86"/>
      <c r="AV59" s="86"/>
      <c r="AW59" s="86"/>
      <c r="AX59" s="86"/>
      <c r="AY59" s="86"/>
    </row>
    <row r="61" spans="1:79" ht="15.75" customHeight="1">
      <c r="A61" s="100" t="s">
        <v>43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</row>
    <row r="62" spans="1:79" ht="30" customHeight="1">
      <c r="A62" s="69" t="s">
        <v>28</v>
      </c>
      <c r="B62" s="69"/>
      <c r="C62" s="69"/>
      <c r="D62" s="69"/>
      <c r="E62" s="69"/>
      <c r="F62" s="69"/>
      <c r="G62" s="70" t="s">
        <v>44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0" t="s">
        <v>29</v>
      </c>
      <c r="AP62" s="71"/>
      <c r="AQ62" s="71"/>
      <c r="AR62" s="71"/>
      <c r="AS62" s="71"/>
      <c r="AT62" s="71"/>
      <c r="AU62" s="71"/>
      <c r="AV62" s="72"/>
      <c r="AW62" s="70" t="s">
        <v>30</v>
      </c>
      <c r="AX62" s="71"/>
      <c r="AY62" s="71"/>
      <c r="AZ62" s="71"/>
      <c r="BA62" s="71"/>
      <c r="BB62" s="71"/>
      <c r="BC62" s="71"/>
      <c r="BD62" s="72"/>
      <c r="BE62" s="70" t="s">
        <v>27</v>
      </c>
      <c r="BF62" s="71"/>
      <c r="BG62" s="71"/>
      <c r="BH62" s="71"/>
      <c r="BI62" s="71"/>
      <c r="BJ62" s="71"/>
      <c r="BK62" s="71"/>
      <c r="BL62" s="72"/>
    </row>
    <row r="63" spans="1:79" ht="15.75" customHeight="1">
      <c r="A63" s="69">
        <v>1</v>
      </c>
      <c r="B63" s="69"/>
      <c r="C63" s="69"/>
      <c r="D63" s="69"/>
      <c r="E63" s="69"/>
      <c r="F63" s="69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>
      <c r="A64" s="79" t="s">
        <v>33</v>
      </c>
      <c r="B64" s="79"/>
      <c r="C64" s="79"/>
      <c r="D64" s="79"/>
      <c r="E64" s="79"/>
      <c r="F64" s="79"/>
      <c r="G64" s="114" t="s">
        <v>7</v>
      </c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6"/>
      <c r="Z64" s="79" t="s">
        <v>19</v>
      </c>
      <c r="AA64" s="79"/>
      <c r="AB64" s="79"/>
      <c r="AC64" s="79"/>
      <c r="AD64" s="79"/>
      <c r="AE64" s="129" t="s">
        <v>32</v>
      </c>
      <c r="AF64" s="129"/>
      <c r="AG64" s="129"/>
      <c r="AH64" s="129"/>
      <c r="AI64" s="129"/>
      <c r="AJ64" s="129"/>
      <c r="AK64" s="129"/>
      <c r="AL64" s="129"/>
      <c r="AM64" s="129"/>
      <c r="AN64" s="114"/>
      <c r="AO64" s="119" t="s">
        <v>8</v>
      </c>
      <c r="AP64" s="119"/>
      <c r="AQ64" s="119"/>
      <c r="AR64" s="119"/>
      <c r="AS64" s="119"/>
      <c r="AT64" s="119"/>
      <c r="AU64" s="119"/>
      <c r="AV64" s="119"/>
      <c r="AW64" s="119" t="s">
        <v>31</v>
      </c>
      <c r="AX64" s="119"/>
      <c r="AY64" s="119"/>
      <c r="AZ64" s="119"/>
      <c r="BA64" s="119"/>
      <c r="BB64" s="119"/>
      <c r="BC64" s="119"/>
      <c r="BD64" s="119"/>
      <c r="BE64" s="119" t="s">
        <v>10</v>
      </c>
      <c r="BF64" s="119"/>
      <c r="BG64" s="119"/>
      <c r="BH64" s="119"/>
      <c r="BI64" s="119"/>
      <c r="BJ64" s="119"/>
      <c r="BK64" s="119"/>
      <c r="BL64" s="11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0" t="s">
        <v>68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8"/>
      <c r="Z65" s="89"/>
      <c r="AA65" s="89"/>
      <c r="AB65" s="89"/>
      <c r="AC65" s="89"/>
      <c r="AD65" s="89"/>
      <c r="AE65" s="146"/>
      <c r="AF65" s="146"/>
      <c r="AG65" s="146"/>
      <c r="AH65" s="146"/>
      <c r="AI65" s="146"/>
      <c r="AJ65" s="146"/>
      <c r="AK65" s="146"/>
      <c r="AL65" s="146"/>
      <c r="AM65" s="146"/>
      <c r="AN65" s="147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>
        <f t="shared" ref="BE65:BE72" si="0">AO65+AW65</f>
        <v>0</v>
      </c>
      <c r="BF65" s="86"/>
      <c r="BG65" s="86"/>
      <c r="BH65" s="86"/>
      <c r="BI65" s="86"/>
      <c r="BJ65" s="86"/>
      <c r="BK65" s="86"/>
      <c r="BL65" s="86"/>
      <c r="CA65" s="4" t="s">
        <v>18</v>
      </c>
    </row>
    <row r="66" spans="1:79" ht="25.5" customHeight="1">
      <c r="A66" s="79">
        <v>0</v>
      </c>
      <c r="B66" s="79"/>
      <c r="C66" s="79"/>
      <c r="D66" s="79"/>
      <c r="E66" s="79"/>
      <c r="F66" s="79"/>
      <c r="G66" s="139" t="s">
        <v>141</v>
      </c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1"/>
      <c r="Z66" s="128" t="s">
        <v>142</v>
      </c>
      <c r="AA66" s="128"/>
      <c r="AB66" s="128"/>
      <c r="AC66" s="128"/>
      <c r="AD66" s="128"/>
      <c r="AE66" s="139" t="s">
        <v>143</v>
      </c>
      <c r="AF66" s="140"/>
      <c r="AG66" s="140"/>
      <c r="AH66" s="140"/>
      <c r="AI66" s="140"/>
      <c r="AJ66" s="140"/>
      <c r="AK66" s="140"/>
      <c r="AL66" s="140"/>
      <c r="AM66" s="140"/>
      <c r="AN66" s="141"/>
      <c r="AO66" s="122">
        <v>10000</v>
      </c>
      <c r="AP66" s="122"/>
      <c r="AQ66" s="122"/>
      <c r="AR66" s="122"/>
      <c r="AS66" s="122"/>
      <c r="AT66" s="122"/>
      <c r="AU66" s="122"/>
      <c r="AV66" s="122"/>
      <c r="AW66" s="122">
        <v>0</v>
      </c>
      <c r="AX66" s="122"/>
      <c r="AY66" s="122"/>
      <c r="AZ66" s="122"/>
      <c r="BA66" s="122"/>
      <c r="BB66" s="122"/>
      <c r="BC66" s="122"/>
      <c r="BD66" s="122"/>
      <c r="BE66" s="122">
        <f t="shared" si="0"/>
        <v>10000</v>
      </c>
      <c r="BF66" s="122"/>
      <c r="BG66" s="122"/>
      <c r="BH66" s="122"/>
      <c r="BI66" s="122"/>
      <c r="BJ66" s="122"/>
      <c r="BK66" s="122"/>
      <c r="BL66" s="122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43" t="s">
        <v>79</v>
      </c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5"/>
      <c r="Z67" s="89"/>
      <c r="AA67" s="89"/>
      <c r="AB67" s="89"/>
      <c r="AC67" s="89"/>
      <c r="AD67" s="89"/>
      <c r="AE67" s="143"/>
      <c r="AF67" s="144"/>
      <c r="AG67" s="144"/>
      <c r="AH67" s="144"/>
      <c r="AI67" s="144"/>
      <c r="AJ67" s="144"/>
      <c r="AK67" s="144"/>
      <c r="AL67" s="144"/>
      <c r="AM67" s="144"/>
      <c r="AN67" s="145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>
        <f t="shared" si="0"/>
        <v>0</v>
      </c>
      <c r="BF67" s="86"/>
      <c r="BG67" s="86"/>
      <c r="BH67" s="86"/>
      <c r="BI67" s="86"/>
      <c r="BJ67" s="86"/>
      <c r="BK67" s="86"/>
      <c r="BL67" s="86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43" t="s">
        <v>144</v>
      </c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5"/>
      <c r="Z68" s="89"/>
      <c r="AA68" s="89"/>
      <c r="AB68" s="89"/>
      <c r="AC68" s="89"/>
      <c r="AD68" s="89"/>
      <c r="AE68" s="143"/>
      <c r="AF68" s="144"/>
      <c r="AG68" s="144"/>
      <c r="AH68" s="144"/>
      <c r="AI68" s="144"/>
      <c r="AJ68" s="144"/>
      <c r="AK68" s="144"/>
      <c r="AL68" s="144"/>
      <c r="AM68" s="144"/>
      <c r="AN68" s="145"/>
      <c r="AO68" s="86">
        <v>44</v>
      </c>
      <c r="AP68" s="86"/>
      <c r="AQ68" s="86"/>
      <c r="AR68" s="86"/>
      <c r="AS68" s="86"/>
      <c r="AT68" s="86"/>
      <c r="AU68" s="86"/>
      <c r="AV68" s="86"/>
      <c r="AW68" s="86">
        <v>0</v>
      </c>
      <c r="AX68" s="86"/>
      <c r="AY68" s="86"/>
      <c r="AZ68" s="86"/>
      <c r="BA68" s="86"/>
      <c r="BB68" s="86"/>
      <c r="BC68" s="86"/>
      <c r="BD68" s="86"/>
      <c r="BE68" s="86">
        <f t="shared" si="0"/>
        <v>44</v>
      </c>
      <c r="BF68" s="86"/>
      <c r="BG68" s="86"/>
      <c r="BH68" s="86"/>
      <c r="BI68" s="86"/>
      <c r="BJ68" s="86"/>
      <c r="BK68" s="86"/>
      <c r="BL68" s="86"/>
    </row>
    <row r="69" spans="1:79" ht="12.75" customHeight="1">
      <c r="A69" s="79">
        <v>0</v>
      </c>
      <c r="B69" s="79"/>
      <c r="C69" s="79"/>
      <c r="D69" s="79"/>
      <c r="E69" s="79"/>
      <c r="F69" s="79"/>
      <c r="G69" s="139" t="s">
        <v>70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128" t="s">
        <v>145</v>
      </c>
      <c r="AA69" s="128"/>
      <c r="AB69" s="128"/>
      <c r="AC69" s="128"/>
      <c r="AD69" s="128"/>
      <c r="AE69" s="139" t="s">
        <v>146</v>
      </c>
      <c r="AF69" s="140"/>
      <c r="AG69" s="140"/>
      <c r="AH69" s="140"/>
      <c r="AI69" s="140"/>
      <c r="AJ69" s="140"/>
      <c r="AK69" s="140"/>
      <c r="AL69" s="140"/>
      <c r="AM69" s="140"/>
      <c r="AN69" s="141"/>
      <c r="AO69" s="122">
        <v>27</v>
      </c>
      <c r="AP69" s="122"/>
      <c r="AQ69" s="122"/>
      <c r="AR69" s="122"/>
      <c r="AS69" s="122"/>
      <c r="AT69" s="122"/>
      <c r="AU69" s="122"/>
      <c r="AV69" s="122"/>
      <c r="AW69" s="122">
        <v>0</v>
      </c>
      <c r="AX69" s="122"/>
      <c r="AY69" s="122"/>
      <c r="AZ69" s="122"/>
      <c r="BA69" s="122"/>
      <c r="BB69" s="122"/>
      <c r="BC69" s="122"/>
      <c r="BD69" s="122"/>
      <c r="BE69" s="122">
        <f t="shared" si="0"/>
        <v>27</v>
      </c>
      <c r="BF69" s="122"/>
      <c r="BG69" s="122"/>
      <c r="BH69" s="122"/>
      <c r="BI69" s="122"/>
      <c r="BJ69" s="122"/>
      <c r="BK69" s="122"/>
      <c r="BL69" s="122"/>
    </row>
    <row r="70" spans="1:79" ht="12.75" customHeight="1">
      <c r="A70" s="79">
        <v>0</v>
      </c>
      <c r="B70" s="79"/>
      <c r="C70" s="79"/>
      <c r="D70" s="79"/>
      <c r="E70" s="79"/>
      <c r="F70" s="79"/>
      <c r="G70" s="139" t="s">
        <v>73</v>
      </c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1"/>
      <c r="Z70" s="128" t="s">
        <v>145</v>
      </c>
      <c r="AA70" s="128"/>
      <c r="AB70" s="128"/>
      <c r="AC70" s="128"/>
      <c r="AD70" s="128"/>
      <c r="AE70" s="139" t="s">
        <v>147</v>
      </c>
      <c r="AF70" s="140"/>
      <c r="AG70" s="140"/>
      <c r="AH70" s="140"/>
      <c r="AI70" s="140"/>
      <c r="AJ70" s="140"/>
      <c r="AK70" s="140"/>
      <c r="AL70" s="140"/>
      <c r="AM70" s="140"/>
      <c r="AN70" s="141"/>
      <c r="AO70" s="122">
        <v>17</v>
      </c>
      <c r="AP70" s="122"/>
      <c r="AQ70" s="122"/>
      <c r="AR70" s="122"/>
      <c r="AS70" s="122"/>
      <c r="AT70" s="122"/>
      <c r="AU70" s="122"/>
      <c r="AV70" s="122"/>
      <c r="AW70" s="122">
        <v>0</v>
      </c>
      <c r="AX70" s="122"/>
      <c r="AY70" s="122"/>
      <c r="AZ70" s="122"/>
      <c r="BA70" s="122"/>
      <c r="BB70" s="122"/>
      <c r="BC70" s="122"/>
      <c r="BD70" s="122"/>
      <c r="BE70" s="122">
        <f t="shared" si="0"/>
        <v>17</v>
      </c>
      <c r="BF70" s="122"/>
      <c r="BG70" s="122"/>
      <c r="BH70" s="122"/>
      <c r="BI70" s="122"/>
      <c r="BJ70" s="122"/>
      <c r="BK70" s="122"/>
      <c r="BL70" s="122"/>
    </row>
    <row r="71" spans="1:79" ht="12.75" customHeight="1">
      <c r="A71" s="79">
        <v>0</v>
      </c>
      <c r="B71" s="79"/>
      <c r="C71" s="79"/>
      <c r="D71" s="79"/>
      <c r="E71" s="79"/>
      <c r="F71" s="79"/>
      <c r="G71" s="139" t="s">
        <v>148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1"/>
      <c r="Z71" s="128" t="s">
        <v>71</v>
      </c>
      <c r="AA71" s="128"/>
      <c r="AB71" s="128"/>
      <c r="AC71" s="128"/>
      <c r="AD71" s="128"/>
      <c r="AE71" s="139" t="s">
        <v>96</v>
      </c>
      <c r="AF71" s="140"/>
      <c r="AG71" s="140"/>
      <c r="AH71" s="140"/>
      <c r="AI71" s="140"/>
      <c r="AJ71" s="140"/>
      <c r="AK71" s="140"/>
      <c r="AL71" s="140"/>
      <c r="AM71" s="140"/>
      <c r="AN71" s="141"/>
      <c r="AO71" s="122">
        <v>11</v>
      </c>
      <c r="AP71" s="122"/>
      <c r="AQ71" s="122"/>
      <c r="AR71" s="122"/>
      <c r="AS71" s="122"/>
      <c r="AT71" s="122"/>
      <c r="AU71" s="122"/>
      <c r="AV71" s="122"/>
      <c r="AW71" s="122">
        <v>0</v>
      </c>
      <c r="AX71" s="122"/>
      <c r="AY71" s="122"/>
      <c r="AZ71" s="122"/>
      <c r="BA71" s="122"/>
      <c r="BB71" s="122"/>
      <c r="BC71" s="122"/>
      <c r="BD71" s="122"/>
      <c r="BE71" s="122">
        <f t="shared" si="0"/>
        <v>11</v>
      </c>
      <c r="BF71" s="122"/>
      <c r="BG71" s="122"/>
      <c r="BH71" s="122"/>
      <c r="BI71" s="122"/>
      <c r="BJ71" s="122"/>
      <c r="BK71" s="122"/>
      <c r="BL71" s="122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43" t="s">
        <v>94</v>
      </c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5"/>
      <c r="Z72" s="89"/>
      <c r="AA72" s="89"/>
      <c r="AB72" s="89"/>
      <c r="AC72" s="89"/>
      <c r="AD72" s="89"/>
      <c r="AE72" s="143"/>
      <c r="AF72" s="144"/>
      <c r="AG72" s="144"/>
      <c r="AH72" s="144"/>
      <c r="AI72" s="144"/>
      <c r="AJ72" s="144"/>
      <c r="AK72" s="144"/>
      <c r="AL72" s="144"/>
      <c r="AM72" s="144"/>
      <c r="AN72" s="145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>
        <f t="shared" si="0"/>
        <v>0</v>
      </c>
      <c r="BF72" s="86"/>
      <c r="BG72" s="86"/>
      <c r="BH72" s="86"/>
      <c r="BI72" s="86"/>
      <c r="BJ72" s="86"/>
      <c r="BK72" s="86"/>
      <c r="BL72" s="86"/>
    </row>
    <row r="73" spans="1:79" s="4" customFormat="1" ht="25.5" customHeight="1">
      <c r="A73" s="88">
        <v>0</v>
      </c>
      <c r="B73" s="88"/>
      <c r="C73" s="88"/>
      <c r="D73" s="88"/>
      <c r="E73" s="88"/>
      <c r="F73" s="88"/>
      <c r="G73" s="143" t="s">
        <v>149</v>
      </c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5"/>
      <c r="Z73" s="89"/>
      <c r="AA73" s="89"/>
      <c r="AB73" s="89"/>
      <c r="AC73" s="89"/>
      <c r="AD73" s="89"/>
      <c r="AE73" s="143"/>
      <c r="AF73" s="144"/>
      <c r="AG73" s="144"/>
      <c r="AH73" s="144"/>
      <c r="AI73" s="144"/>
      <c r="AJ73" s="144"/>
      <c r="AK73" s="144"/>
      <c r="AL73" s="144"/>
      <c r="AM73" s="144"/>
      <c r="AN73" s="145"/>
      <c r="AO73" s="86" t="s">
        <v>150</v>
      </c>
      <c r="AP73" s="86"/>
      <c r="AQ73" s="86"/>
      <c r="AR73" s="86"/>
      <c r="AS73" s="86"/>
      <c r="AT73" s="86"/>
      <c r="AU73" s="86"/>
      <c r="AV73" s="86"/>
      <c r="AW73" s="86" t="s">
        <v>150</v>
      </c>
      <c r="AX73" s="86"/>
      <c r="AY73" s="86"/>
      <c r="AZ73" s="86"/>
      <c r="BA73" s="86"/>
      <c r="BB73" s="86"/>
      <c r="BC73" s="86"/>
      <c r="BD73" s="86"/>
      <c r="BE73" s="86" t="s">
        <v>150</v>
      </c>
      <c r="BF73" s="86"/>
      <c r="BG73" s="86"/>
      <c r="BH73" s="86"/>
      <c r="BI73" s="86"/>
      <c r="BJ73" s="86"/>
      <c r="BK73" s="86"/>
      <c r="BL73" s="86"/>
    </row>
    <row r="74" spans="1:79" ht="12.75" customHeight="1">
      <c r="A74" s="79">
        <v>0</v>
      </c>
      <c r="B74" s="79"/>
      <c r="C74" s="79"/>
      <c r="D74" s="79"/>
      <c r="E74" s="79"/>
      <c r="F74" s="79"/>
      <c r="G74" s="139" t="s">
        <v>151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128" t="s">
        <v>75</v>
      </c>
      <c r="AA74" s="128"/>
      <c r="AB74" s="128"/>
      <c r="AC74" s="128"/>
      <c r="AD74" s="128"/>
      <c r="AE74" s="139" t="s">
        <v>96</v>
      </c>
      <c r="AF74" s="140"/>
      <c r="AG74" s="140"/>
      <c r="AH74" s="140"/>
      <c r="AI74" s="140"/>
      <c r="AJ74" s="140"/>
      <c r="AK74" s="140"/>
      <c r="AL74" s="140"/>
      <c r="AM74" s="140"/>
      <c r="AN74" s="141"/>
      <c r="AO74" s="122">
        <v>500</v>
      </c>
      <c r="AP74" s="122"/>
      <c r="AQ74" s="122"/>
      <c r="AR74" s="122"/>
      <c r="AS74" s="122"/>
      <c r="AT74" s="122"/>
      <c r="AU74" s="122"/>
      <c r="AV74" s="122"/>
      <c r="AW74" s="122">
        <v>0</v>
      </c>
      <c r="AX74" s="122"/>
      <c r="AY74" s="122"/>
      <c r="AZ74" s="122"/>
      <c r="BA74" s="122"/>
      <c r="BB74" s="122"/>
      <c r="BC74" s="122"/>
      <c r="BD74" s="122"/>
      <c r="BE74" s="122">
        <f>AO74+AW74</f>
        <v>500</v>
      </c>
      <c r="BF74" s="122"/>
      <c r="BG74" s="122"/>
      <c r="BH74" s="122"/>
      <c r="BI74" s="122"/>
      <c r="BJ74" s="122"/>
      <c r="BK74" s="122"/>
      <c r="BL74" s="122"/>
    </row>
    <row r="75" spans="1:79" ht="12.75" customHeight="1">
      <c r="A75" s="79">
        <v>0</v>
      </c>
      <c r="B75" s="79"/>
      <c r="C75" s="79"/>
      <c r="D75" s="79"/>
      <c r="E75" s="79"/>
      <c r="F75" s="79"/>
      <c r="G75" s="139" t="s">
        <v>152</v>
      </c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1"/>
      <c r="Z75" s="128" t="s">
        <v>75</v>
      </c>
      <c r="AA75" s="128"/>
      <c r="AB75" s="128"/>
      <c r="AC75" s="128"/>
      <c r="AD75" s="128"/>
      <c r="AE75" s="139" t="s">
        <v>96</v>
      </c>
      <c r="AF75" s="140"/>
      <c r="AG75" s="140"/>
      <c r="AH75" s="140"/>
      <c r="AI75" s="140"/>
      <c r="AJ75" s="140"/>
      <c r="AK75" s="140"/>
      <c r="AL75" s="140"/>
      <c r="AM75" s="140"/>
      <c r="AN75" s="141"/>
      <c r="AO75" s="122">
        <v>500</v>
      </c>
      <c r="AP75" s="122"/>
      <c r="AQ75" s="122"/>
      <c r="AR75" s="122"/>
      <c r="AS75" s="122"/>
      <c r="AT75" s="122"/>
      <c r="AU75" s="122"/>
      <c r="AV75" s="122"/>
      <c r="AW75" s="122">
        <v>0</v>
      </c>
      <c r="AX75" s="122"/>
      <c r="AY75" s="122"/>
      <c r="AZ75" s="122"/>
      <c r="BA75" s="122"/>
      <c r="BB75" s="122"/>
      <c r="BC75" s="122"/>
      <c r="BD75" s="122"/>
      <c r="BE75" s="122">
        <f>AO75+AW75</f>
        <v>500</v>
      </c>
      <c r="BF75" s="122"/>
      <c r="BG75" s="122"/>
      <c r="BH75" s="122"/>
      <c r="BI75" s="122"/>
      <c r="BJ75" s="122"/>
      <c r="BK75" s="122"/>
      <c r="BL75" s="122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43" t="s">
        <v>104</v>
      </c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5"/>
      <c r="Z76" s="89"/>
      <c r="AA76" s="89"/>
      <c r="AB76" s="89"/>
      <c r="AC76" s="89"/>
      <c r="AD76" s="89"/>
      <c r="AE76" s="143"/>
      <c r="AF76" s="144"/>
      <c r="AG76" s="144"/>
      <c r="AH76" s="144"/>
      <c r="AI76" s="144"/>
      <c r="AJ76" s="144"/>
      <c r="AK76" s="144"/>
      <c r="AL76" s="144"/>
      <c r="AM76" s="144"/>
      <c r="AN76" s="145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>
        <f>AO76+AW76</f>
        <v>0</v>
      </c>
      <c r="BF76" s="86"/>
      <c r="BG76" s="86"/>
      <c r="BH76" s="86"/>
      <c r="BI76" s="86"/>
      <c r="BJ76" s="86"/>
      <c r="BK76" s="86"/>
      <c r="BL76" s="86"/>
    </row>
    <row r="77" spans="1:79" s="4" customFormat="1" ht="25.5" customHeight="1">
      <c r="A77" s="88">
        <v>0</v>
      </c>
      <c r="B77" s="88"/>
      <c r="C77" s="88"/>
      <c r="D77" s="88"/>
      <c r="E77" s="88"/>
      <c r="F77" s="88"/>
      <c r="G77" s="143" t="s">
        <v>153</v>
      </c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5"/>
      <c r="Z77" s="89"/>
      <c r="AA77" s="89"/>
      <c r="AB77" s="89"/>
      <c r="AC77" s="89"/>
      <c r="AD77" s="89"/>
      <c r="AE77" s="143"/>
      <c r="AF77" s="144"/>
      <c r="AG77" s="144"/>
      <c r="AH77" s="144"/>
      <c r="AI77" s="144"/>
      <c r="AJ77" s="144"/>
      <c r="AK77" s="144"/>
      <c r="AL77" s="144"/>
      <c r="AM77" s="144"/>
      <c r="AN77" s="145"/>
      <c r="AO77" s="86" t="s">
        <v>150</v>
      </c>
      <c r="AP77" s="86"/>
      <c r="AQ77" s="86"/>
      <c r="AR77" s="86"/>
      <c r="AS77" s="86"/>
      <c r="AT77" s="86"/>
      <c r="AU77" s="86"/>
      <c r="AV77" s="86"/>
      <c r="AW77" s="86" t="s">
        <v>150</v>
      </c>
      <c r="AX77" s="86"/>
      <c r="AY77" s="86"/>
      <c r="AZ77" s="86"/>
      <c r="BA77" s="86"/>
      <c r="BB77" s="86"/>
      <c r="BC77" s="86"/>
      <c r="BD77" s="86"/>
      <c r="BE77" s="86" t="s">
        <v>150</v>
      </c>
      <c r="BF77" s="86"/>
      <c r="BG77" s="86"/>
      <c r="BH77" s="86"/>
      <c r="BI77" s="86"/>
      <c r="BJ77" s="86"/>
      <c r="BK77" s="86"/>
      <c r="BL77" s="86"/>
    </row>
    <row r="78" spans="1:79" ht="12.75" customHeight="1">
      <c r="A78" s="79">
        <v>0</v>
      </c>
      <c r="B78" s="79"/>
      <c r="C78" s="79"/>
      <c r="D78" s="79"/>
      <c r="E78" s="79"/>
      <c r="F78" s="79"/>
      <c r="G78" s="139" t="s">
        <v>151</v>
      </c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1"/>
      <c r="Z78" s="128" t="s">
        <v>106</v>
      </c>
      <c r="AA78" s="128"/>
      <c r="AB78" s="128"/>
      <c r="AC78" s="128"/>
      <c r="AD78" s="128"/>
      <c r="AE78" s="139" t="s">
        <v>96</v>
      </c>
      <c r="AF78" s="140"/>
      <c r="AG78" s="140"/>
      <c r="AH78" s="140"/>
      <c r="AI78" s="140"/>
      <c r="AJ78" s="140"/>
      <c r="AK78" s="140"/>
      <c r="AL78" s="140"/>
      <c r="AM78" s="140"/>
      <c r="AN78" s="141"/>
      <c r="AO78" s="122">
        <v>71.400000000000006</v>
      </c>
      <c r="AP78" s="122"/>
      <c r="AQ78" s="122"/>
      <c r="AR78" s="122"/>
      <c r="AS78" s="122"/>
      <c r="AT78" s="122"/>
      <c r="AU78" s="122"/>
      <c r="AV78" s="122"/>
      <c r="AW78" s="122">
        <v>0</v>
      </c>
      <c r="AX78" s="122"/>
      <c r="AY78" s="122"/>
      <c r="AZ78" s="122"/>
      <c r="BA78" s="122"/>
      <c r="BB78" s="122"/>
      <c r="BC78" s="122"/>
      <c r="BD78" s="122"/>
      <c r="BE78" s="122">
        <f>AO78+AW78</f>
        <v>71.400000000000006</v>
      </c>
      <c r="BF78" s="122"/>
      <c r="BG78" s="122"/>
      <c r="BH78" s="122"/>
      <c r="BI78" s="122"/>
      <c r="BJ78" s="122"/>
      <c r="BK78" s="122"/>
      <c r="BL78" s="122"/>
    </row>
    <row r="79" spans="1:79" ht="12.75" customHeight="1">
      <c r="A79" s="79">
        <v>0</v>
      </c>
      <c r="B79" s="79"/>
      <c r="C79" s="79"/>
      <c r="D79" s="79"/>
      <c r="E79" s="79"/>
      <c r="F79" s="79"/>
      <c r="G79" s="139" t="s">
        <v>152</v>
      </c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1"/>
      <c r="Z79" s="128" t="s">
        <v>106</v>
      </c>
      <c r="AA79" s="128"/>
      <c r="AB79" s="128"/>
      <c r="AC79" s="128"/>
      <c r="AD79" s="128"/>
      <c r="AE79" s="139" t="s">
        <v>96</v>
      </c>
      <c r="AF79" s="140"/>
      <c r="AG79" s="140"/>
      <c r="AH79" s="140"/>
      <c r="AI79" s="140"/>
      <c r="AJ79" s="140"/>
      <c r="AK79" s="140"/>
      <c r="AL79" s="140"/>
      <c r="AM79" s="140"/>
      <c r="AN79" s="141"/>
      <c r="AO79" s="122">
        <v>33.299999999999997</v>
      </c>
      <c r="AP79" s="122"/>
      <c r="AQ79" s="122"/>
      <c r="AR79" s="122"/>
      <c r="AS79" s="122"/>
      <c r="AT79" s="122"/>
      <c r="AU79" s="122"/>
      <c r="AV79" s="122"/>
      <c r="AW79" s="122">
        <v>0</v>
      </c>
      <c r="AX79" s="122"/>
      <c r="AY79" s="122"/>
      <c r="AZ79" s="122"/>
      <c r="BA79" s="122"/>
      <c r="BB79" s="122"/>
      <c r="BC79" s="122"/>
      <c r="BD79" s="122"/>
      <c r="BE79" s="122">
        <f>AO79+AW79</f>
        <v>33.299999999999997</v>
      </c>
      <c r="BF79" s="122"/>
      <c r="BG79" s="122"/>
      <c r="BH79" s="122"/>
      <c r="BI79" s="122"/>
      <c r="BJ79" s="122"/>
      <c r="BK79" s="122"/>
      <c r="BL79" s="122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91" t="s">
        <v>117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5"/>
      <c r="AO82" s="87" t="s">
        <v>119</v>
      </c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</row>
    <row r="83" spans="1:59">
      <c r="W83" s="73" t="s">
        <v>5</v>
      </c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O83" s="73" t="s">
        <v>52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</row>
    <row r="84" spans="1:59" ht="15.75" customHeight="1">
      <c r="A84" s="94" t="s">
        <v>3</v>
      </c>
      <c r="B84" s="94"/>
      <c r="C84" s="94"/>
      <c r="D84" s="94"/>
      <c r="E84" s="94"/>
      <c r="F84" s="94"/>
    </row>
    <row r="85" spans="1:59" ht="13.15" customHeight="1">
      <c r="A85" s="74" t="s">
        <v>116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</row>
    <row r="86" spans="1:59">
      <c r="A86" s="76" t="s">
        <v>47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31.5" customHeight="1">
      <c r="A88" s="91" t="s">
        <v>118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5"/>
      <c r="AO88" s="87" t="s">
        <v>120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</row>
    <row r="89" spans="1:59">
      <c r="W89" s="73" t="s">
        <v>5</v>
      </c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O89" s="73" t="s">
        <v>52</v>
      </c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</row>
    <row r="90" spans="1:59">
      <c r="A90" s="77">
        <v>44018</v>
      </c>
      <c r="B90" s="78"/>
      <c r="C90" s="78"/>
      <c r="D90" s="78"/>
      <c r="E90" s="78"/>
      <c r="F90" s="78"/>
      <c r="G90" s="78"/>
      <c r="H90" s="78"/>
    </row>
    <row r="91" spans="1:59">
      <c r="A91" s="73" t="s">
        <v>45</v>
      </c>
      <c r="B91" s="73"/>
      <c r="C91" s="73"/>
      <c r="D91" s="73"/>
      <c r="E91" s="73"/>
      <c r="F91" s="73"/>
      <c r="G91" s="73"/>
      <c r="H91" s="73"/>
      <c r="I91" s="37"/>
      <c r="J91" s="37"/>
      <c r="K91" s="37"/>
      <c r="L91" s="37"/>
      <c r="M91" s="37"/>
      <c r="N91" s="37"/>
      <c r="O91" s="37"/>
      <c r="P91" s="37"/>
      <c r="Q91" s="37"/>
    </row>
    <row r="92" spans="1:59">
      <c r="A92" s="24" t="s">
        <v>46</v>
      </c>
    </row>
  </sheetData>
  <mergeCells count="256"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B17:L17"/>
    <mergeCell ref="N17:AS17"/>
    <mergeCell ref="AU17:BB1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2:V82"/>
    <mergeCell ref="W82:AM82"/>
    <mergeCell ref="AO82:BG82"/>
    <mergeCell ref="W83:AM83"/>
    <mergeCell ref="AO83:BG83"/>
    <mergeCell ref="A79:F79"/>
    <mergeCell ref="G79:Y79"/>
    <mergeCell ref="Z79:AD79"/>
    <mergeCell ref="AE79:AN79"/>
    <mergeCell ref="AO79:AV79"/>
    <mergeCell ref="AW79:BD79"/>
    <mergeCell ref="W89:AM89"/>
    <mergeCell ref="AO89:BG89"/>
    <mergeCell ref="A90:H90"/>
    <mergeCell ref="A91:H91"/>
    <mergeCell ref="A84:F84"/>
    <mergeCell ref="A85:AS85"/>
    <mergeCell ref="A86:AS86"/>
    <mergeCell ref="A88:V88"/>
    <mergeCell ref="W88:AM88"/>
    <mergeCell ref="AO88:BG88"/>
  </mergeCells>
  <conditionalFormatting sqref="G65:L65">
    <cfRule type="cellIs" dxfId="287" priority="30" stopIfTrue="1" operator="equal">
      <formula>$G64</formula>
    </cfRule>
  </conditionalFormatting>
  <conditionalFormatting sqref="D49">
    <cfRule type="cellIs" dxfId="286" priority="31" stopIfTrue="1" operator="equal">
      <formula>$D48</formula>
    </cfRule>
  </conditionalFormatting>
  <conditionalFormatting sqref="A65:F65">
    <cfRule type="cellIs" dxfId="285" priority="32" stopIfTrue="1" operator="equal">
      <formula>0</formula>
    </cfRule>
  </conditionalFormatting>
  <conditionalFormatting sqref="D50">
    <cfRule type="cellIs" dxfId="284" priority="29" stopIfTrue="1" operator="equal">
      <formula>$D49</formula>
    </cfRule>
  </conditionalFormatting>
  <conditionalFormatting sqref="G66">
    <cfRule type="cellIs" dxfId="283" priority="27" stopIfTrue="1" operator="equal">
      <formula>$G65</formula>
    </cfRule>
  </conditionalFormatting>
  <conditionalFormatting sqref="A66:F66">
    <cfRule type="cellIs" dxfId="282" priority="28" stopIfTrue="1" operator="equal">
      <formula>0</formula>
    </cfRule>
  </conditionalFormatting>
  <conditionalFormatting sqref="G67">
    <cfRule type="cellIs" dxfId="281" priority="25" stopIfTrue="1" operator="equal">
      <formula>$G66</formula>
    </cfRule>
  </conditionalFormatting>
  <conditionalFormatting sqref="A67:F67">
    <cfRule type="cellIs" dxfId="280" priority="26" stopIfTrue="1" operator="equal">
      <formula>0</formula>
    </cfRule>
  </conditionalFormatting>
  <conditionalFormatting sqref="G68">
    <cfRule type="cellIs" dxfId="279" priority="23" stopIfTrue="1" operator="equal">
      <formula>$G67</formula>
    </cfRule>
  </conditionalFormatting>
  <conditionalFormatting sqref="A68:F68">
    <cfRule type="cellIs" dxfId="278" priority="24" stopIfTrue="1" operator="equal">
      <formula>0</formula>
    </cfRule>
  </conditionalFormatting>
  <conditionalFormatting sqref="G69">
    <cfRule type="cellIs" dxfId="277" priority="21" stopIfTrue="1" operator="equal">
      <formula>$G68</formula>
    </cfRule>
  </conditionalFormatting>
  <conditionalFormatting sqref="A69:F69">
    <cfRule type="cellIs" dxfId="276" priority="22" stopIfTrue="1" operator="equal">
      <formula>0</formula>
    </cfRule>
  </conditionalFormatting>
  <conditionalFormatting sqref="G70">
    <cfRule type="cellIs" dxfId="275" priority="19" stopIfTrue="1" operator="equal">
      <formula>$G69</formula>
    </cfRule>
  </conditionalFormatting>
  <conditionalFormatting sqref="A70:F70">
    <cfRule type="cellIs" dxfId="274" priority="20" stopIfTrue="1" operator="equal">
      <formula>0</formula>
    </cfRule>
  </conditionalFormatting>
  <conditionalFormatting sqref="G71">
    <cfRule type="cellIs" dxfId="273" priority="17" stopIfTrue="1" operator="equal">
      <formula>$G70</formula>
    </cfRule>
  </conditionalFormatting>
  <conditionalFormatting sqref="A71:F71">
    <cfRule type="cellIs" dxfId="272" priority="18" stopIfTrue="1" operator="equal">
      <formula>0</formula>
    </cfRule>
  </conditionalFormatting>
  <conditionalFormatting sqref="G72">
    <cfRule type="cellIs" dxfId="271" priority="15" stopIfTrue="1" operator="equal">
      <formula>$G71</formula>
    </cfRule>
  </conditionalFormatting>
  <conditionalFormatting sqref="A72:F72">
    <cfRule type="cellIs" dxfId="270" priority="16" stopIfTrue="1" operator="equal">
      <formula>0</formula>
    </cfRule>
  </conditionalFormatting>
  <conditionalFormatting sqref="G73">
    <cfRule type="cellIs" dxfId="269" priority="13" stopIfTrue="1" operator="equal">
      <formula>$G72</formula>
    </cfRule>
  </conditionalFormatting>
  <conditionalFormatting sqref="A73:F73">
    <cfRule type="cellIs" dxfId="268" priority="14" stopIfTrue="1" operator="equal">
      <formula>0</formula>
    </cfRule>
  </conditionalFormatting>
  <conditionalFormatting sqref="G74">
    <cfRule type="cellIs" dxfId="267" priority="11" stopIfTrue="1" operator="equal">
      <formula>$G73</formula>
    </cfRule>
  </conditionalFormatting>
  <conditionalFormatting sqref="A74:F74">
    <cfRule type="cellIs" dxfId="266" priority="12" stopIfTrue="1" operator="equal">
      <formula>0</formula>
    </cfRule>
  </conditionalFormatting>
  <conditionalFormatting sqref="G75">
    <cfRule type="cellIs" dxfId="265" priority="9" stopIfTrue="1" operator="equal">
      <formula>$G74</formula>
    </cfRule>
  </conditionalFormatting>
  <conditionalFormatting sqref="A75:F75">
    <cfRule type="cellIs" dxfId="264" priority="10" stopIfTrue="1" operator="equal">
      <formula>0</formula>
    </cfRule>
  </conditionalFormatting>
  <conditionalFormatting sqref="G76">
    <cfRule type="cellIs" dxfId="263" priority="7" stopIfTrue="1" operator="equal">
      <formula>$G75</formula>
    </cfRule>
  </conditionalFormatting>
  <conditionalFormatting sqref="A76:F76">
    <cfRule type="cellIs" dxfId="262" priority="8" stopIfTrue="1" operator="equal">
      <formula>0</formula>
    </cfRule>
  </conditionalFormatting>
  <conditionalFormatting sqref="G77">
    <cfRule type="cellIs" dxfId="261" priority="5" stopIfTrue="1" operator="equal">
      <formula>$G76</formula>
    </cfRule>
  </conditionalFormatting>
  <conditionalFormatting sqref="A77:F77">
    <cfRule type="cellIs" dxfId="260" priority="6" stopIfTrue="1" operator="equal">
      <formula>0</formula>
    </cfRule>
  </conditionalFormatting>
  <conditionalFormatting sqref="G78">
    <cfRule type="cellIs" dxfId="259" priority="3" stopIfTrue="1" operator="equal">
      <formula>$G77</formula>
    </cfRule>
  </conditionalFormatting>
  <conditionalFormatting sqref="A78:F78">
    <cfRule type="cellIs" dxfId="258" priority="4" stopIfTrue="1" operator="equal">
      <formula>0</formula>
    </cfRule>
  </conditionalFormatting>
  <conditionalFormatting sqref="G79">
    <cfRule type="cellIs" dxfId="257" priority="1" stopIfTrue="1" operator="equal">
      <formula>$G78</formula>
    </cfRule>
  </conditionalFormatting>
  <conditionalFormatting sqref="A79:F79">
    <cfRule type="cellIs" dxfId="256" priority="2" stopIfTrue="1" operator="equal">
      <formula>0</formula>
    </cfRule>
  </conditionalFormatting>
  <pageMargins left="0.32" right="0.33" top="1.08" bottom="0.39370078740157499" header="0" footer="0"/>
  <pageSetup paperSize="9" scale="76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view="pageBreakPreview" topLeftCell="A62" zoomScaleSheetLayoutView="100" workbookViewId="0">
      <selection activeCell="Z77" sqref="Z77:AD7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97" t="s">
        <v>130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18" customHeight="1">
      <c r="AO4" s="127" t="s">
        <v>116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77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/>
      <c r="BH6"/>
      <c r="BI6"/>
      <c r="BJ6"/>
      <c r="BK6"/>
      <c r="BL6"/>
    </row>
    <row r="9" spans="1:77" ht="15.75" customHeight="1">
      <c r="A9" s="123" t="s">
        <v>21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</row>
    <row r="10" spans="1:77" ht="15.75" customHeight="1">
      <c r="A10" s="123" t="s">
        <v>124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77" ht="6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77" customFormat="1" ht="14.25" customHeight="1">
      <c r="A12" s="25" t="s">
        <v>53</v>
      </c>
      <c r="B12" s="110" t="s">
        <v>115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34"/>
      <c r="N12" s="108" t="s">
        <v>116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35"/>
      <c r="AU12" s="110" t="s">
        <v>121</v>
      </c>
      <c r="AV12" s="111"/>
      <c r="AW12" s="111"/>
      <c r="AX12" s="111"/>
      <c r="AY12" s="111"/>
      <c r="AZ12" s="111"/>
      <c r="BA12" s="111"/>
      <c r="BB12" s="111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>
      <c r="A13" s="33"/>
      <c r="B13" s="112" t="s">
        <v>56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3"/>
      <c r="N13" s="109" t="s">
        <v>62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3"/>
      <c r="AU13" s="112" t="s">
        <v>55</v>
      </c>
      <c r="AV13" s="112"/>
      <c r="AW13" s="112"/>
      <c r="AX13" s="112"/>
      <c r="AY13" s="112"/>
      <c r="AZ13" s="112"/>
      <c r="BA13" s="112"/>
      <c r="BB13" s="11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>
      <c r="A15" s="36" t="s">
        <v>4</v>
      </c>
      <c r="B15" s="110" t="s">
        <v>127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4"/>
      <c r="N15" s="108" t="s">
        <v>116</v>
      </c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35"/>
      <c r="AU15" s="110" t="s">
        <v>121</v>
      </c>
      <c r="AV15" s="111"/>
      <c r="AW15" s="111"/>
      <c r="AX15" s="111"/>
      <c r="AY15" s="111"/>
      <c r="AZ15" s="111"/>
      <c r="BA15" s="111"/>
      <c r="BB15" s="111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>
      <c r="A16" s="32"/>
      <c r="B16" s="112" t="s">
        <v>56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3"/>
      <c r="N16" s="109" t="s">
        <v>61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3"/>
      <c r="AU16" s="112" t="s">
        <v>55</v>
      </c>
      <c r="AV16" s="112"/>
      <c r="AW16" s="112"/>
      <c r="AX16" s="112"/>
      <c r="AY16" s="112"/>
      <c r="AZ16" s="112"/>
      <c r="BA16" s="112"/>
      <c r="BB16" s="112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/>
    <row r="18" spans="1:79" customFormat="1" ht="14.25" customHeight="1">
      <c r="A18" s="25" t="s">
        <v>54</v>
      </c>
      <c r="B18" s="110" t="s">
        <v>154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N18" s="110" t="s">
        <v>155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26"/>
      <c r="AA18" s="110" t="s">
        <v>156</v>
      </c>
      <c r="AB18" s="111"/>
      <c r="AC18" s="111"/>
      <c r="AD18" s="111"/>
      <c r="AE18" s="111"/>
      <c r="AF18" s="111"/>
      <c r="AG18" s="111"/>
      <c r="AH18" s="111"/>
      <c r="AI18" s="111"/>
      <c r="AJ18" s="26"/>
      <c r="AK18" s="134" t="s">
        <v>157</v>
      </c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26"/>
      <c r="BE18" s="110" t="s">
        <v>122</v>
      </c>
      <c r="BF18" s="111"/>
      <c r="BG18" s="111"/>
      <c r="BH18" s="111"/>
      <c r="BI18" s="111"/>
      <c r="BJ18" s="111"/>
      <c r="BK18" s="111"/>
      <c r="BL18" s="111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>
      <c r="B19" s="112" t="s">
        <v>56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2" t="s">
        <v>57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8"/>
      <c r="AA19" s="133" t="s">
        <v>58</v>
      </c>
      <c r="AB19" s="133"/>
      <c r="AC19" s="133"/>
      <c r="AD19" s="133"/>
      <c r="AE19" s="133"/>
      <c r="AF19" s="133"/>
      <c r="AG19" s="133"/>
      <c r="AH19" s="133"/>
      <c r="AI19" s="133"/>
      <c r="AJ19" s="28"/>
      <c r="AK19" s="135" t="s">
        <v>59</v>
      </c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28"/>
      <c r="BE19" s="112" t="s">
        <v>60</v>
      </c>
      <c r="BF19" s="112"/>
      <c r="BG19" s="112"/>
      <c r="BH19" s="112"/>
      <c r="BI19" s="112"/>
      <c r="BJ19" s="112"/>
      <c r="BK19" s="112"/>
      <c r="BL19" s="112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105" t="s">
        <v>50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>
        <v>80000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21" t="s">
        <v>51</v>
      </c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06">
        <v>80000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0" t="s">
        <v>23</v>
      </c>
      <c r="BE21" s="100"/>
      <c r="BF21" s="100"/>
      <c r="BG21" s="100"/>
      <c r="BH21" s="100"/>
      <c r="BI21" s="100"/>
      <c r="BJ21" s="100"/>
      <c r="BK21" s="100"/>
      <c r="BL21" s="100"/>
    </row>
    <row r="22" spans="1:79" ht="24.95" customHeight="1">
      <c r="A22" s="100" t="s">
        <v>22</v>
      </c>
      <c r="B22" s="100"/>
      <c r="C22" s="100"/>
      <c r="D22" s="100"/>
      <c r="E22" s="100"/>
      <c r="F22" s="100"/>
      <c r="G22" s="100"/>
      <c r="H22" s="100"/>
      <c r="I22" s="106">
        <v>0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0" t="s">
        <v>24</v>
      </c>
      <c r="U22" s="100"/>
      <c r="V22" s="100"/>
      <c r="W22" s="10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38"/>
      <c r="B23" s="38"/>
      <c r="C23" s="38"/>
      <c r="D23" s="38"/>
      <c r="E23" s="38"/>
      <c r="F23" s="38"/>
      <c r="G23" s="38"/>
      <c r="H23" s="3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38"/>
      <c r="U23" s="38"/>
      <c r="V23" s="38"/>
      <c r="W23" s="3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95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</row>
    <row r="25" spans="1:79" ht="189" customHeight="1">
      <c r="A25" s="107" t="s">
        <v>158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100" t="s">
        <v>36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</row>
    <row r="28" spans="1:79" ht="27.75" customHeight="1">
      <c r="A28" s="101" t="s">
        <v>28</v>
      </c>
      <c r="B28" s="101"/>
      <c r="C28" s="101"/>
      <c r="D28" s="101"/>
      <c r="E28" s="101"/>
      <c r="F28" s="101"/>
      <c r="G28" s="102" t="s">
        <v>40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</row>
    <row r="29" spans="1:79" ht="15.75" hidden="1">
      <c r="A29" s="69">
        <v>1</v>
      </c>
      <c r="B29" s="69"/>
      <c r="C29" s="69"/>
      <c r="D29" s="69"/>
      <c r="E29" s="69"/>
      <c r="F29" s="69"/>
      <c r="G29" s="102">
        <v>2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0.5" hidden="1" customHeight="1">
      <c r="A30" s="79" t="s">
        <v>33</v>
      </c>
      <c r="B30" s="79"/>
      <c r="C30" s="79"/>
      <c r="D30" s="79"/>
      <c r="E30" s="79"/>
      <c r="F30" s="79"/>
      <c r="G30" s="114" t="s">
        <v>7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6"/>
      <c r="CA30" s="1" t="s">
        <v>49</v>
      </c>
    </row>
    <row r="31" spans="1:79" ht="12.75" customHeight="1">
      <c r="A31" s="79">
        <v>1</v>
      </c>
      <c r="B31" s="79"/>
      <c r="C31" s="79"/>
      <c r="D31" s="79"/>
      <c r="E31" s="79"/>
      <c r="F31" s="79"/>
      <c r="G31" s="124" t="s">
        <v>159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6"/>
      <c r="CA31" s="1" t="s">
        <v>48</v>
      </c>
    </row>
    <row r="32" spans="1:79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>
      <c r="A33" s="100" t="s">
        <v>38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</row>
    <row r="34" spans="1:79" ht="47.25" customHeight="1">
      <c r="A34" s="107" t="s">
        <v>160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2.7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>
      <c r="A36" s="100" t="s">
        <v>39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</row>
    <row r="37" spans="1:79" ht="27.75" customHeight="1">
      <c r="A37" s="101" t="s">
        <v>28</v>
      </c>
      <c r="B37" s="101"/>
      <c r="C37" s="101"/>
      <c r="D37" s="101"/>
      <c r="E37" s="101"/>
      <c r="F37" s="101"/>
      <c r="G37" s="102" t="s">
        <v>25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4"/>
    </row>
    <row r="38" spans="1:79" ht="15.75" hidden="1">
      <c r="A38" s="69">
        <v>1</v>
      </c>
      <c r="B38" s="69"/>
      <c r="C38" s="69"/>
      <c r="D38" s="69"/>
      <c r="E38" s="69"/>
      <c r="F38" s="69"/>
      <c r="G38" s="102">
        <v>2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0.5" hidden="1" customHeight="1">
      <c r="A39" s="79" t="s">
        <v>6</v>
      </c>
      <c r="B39" s="79"/>
      <c r="C39" s="79"/>
      <c r="D39" s="79"/>
      <c r="E39" s="79"/>
      <c r="F39" s="79"/>
      <c r="G39" s="114" t="s">
        <v>7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6"/>
      <c r="CA39" s="1" t="s">
        <v>11</v>
      </c>
    </row>
    <row r="40" spans="1:79" ht="12.75" customHeight="1">
      <c r="A40" s="79">
        <v>1</v>
      </c>
      <c r="B40" s="79"/>
      <c r="C40" s="79"/>
      <c r="D40" s="79"/>
      <c r="E40" s="79"/>
      <c r="F40" s="79"/>
      <c r="G40" s="124" t="s">
        <v>161</v>
      </c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6"/>
      <c r="CA40" s="1" t="s">
        <v>12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100" t="s">
        <v>41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</row>
    <row r="43" spans="1:79" ht="15" customHeight="1">
      <c r="A43" s="113" t="s">
        <v>123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>
      <c r="A44" s="69" t="s">
        <v>28</v>
      </c>
      <c r="B44" s="69"/>
      <c r="C44" s="69"/>
      <c r="D44" s="80" t="s">
        <v>26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2"/>
      <c r="AC44" s="69" t="s">
        <v>29</v>
      </c>
      <c r="AD44" s="69"/>
      <c r="AE44" s="69"/>
      <c r="AF44" s="69"/>
      <c r="AG44" s="69"/>
      <c r="AH44" s="69"/>
      <c r="AI44" s="69"/>
      <c r="AJ44" s="69"/>
      <c r="AK44" s="69" t="s">
        <v>30</v>
      </c>
      <c r="AL44" s="69"/>
      <c r="AM44" s="69"/>
      <c r="AN44" s="69"/>
      <c r="AO44" s="69"/>
      <c r="AP44" s="69"/>
      <c r="AQ44" s="69"/>
      <c r="AR44" s="69"/>
      <c r="AS44" s="69" t="s">
        <v>27</v>
      </c>
      <c r="AT44" s="69"/>
      <c r="AU44" s="69"/>
      <c r="AV44" s="69"/>
      <c r="AW44" s="69"/>
      <c r="AX44" s="69"/>
      <c r="AY44" s="69"/>
      <c r="AZ44" s="69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>
      <c r="A45" s="69"/>
      <c r="B45" s="69"/>
      <c r="C45" s="69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15.75">
      <c r="A46" s="69">
        <v>1</v>
      </c>
      <c r="B46" s="69"/>
      <c r="C46" s="69"/>
      <c r="D46" s="70">
        <v>2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9">
        <v>3</v>
      </c>
      <c r="AD46" s="69"/>
      <c r="AE46" s="69"/>
      <c r="AF46" s="69"/>
      <c r="AG46" s="69"/>
      <c r="AH46" s="69"/>
      <c r="AI46" s="69"/>
      <c r="AJ46" s="69"/>
      <c r="AK46" s="69">
        <v>4</v>
      </c>
      <c r="AL46" s="69"/>
      <c r="AM46" s="69"/>
      <c r="AN46" s="69"/>
      <c r="AO46" s="69"/>
      <c r="AP46" s="69"/>
      <c r="AQ46" s="69"/>
      <c r="AR46" s="69"/>
      <c r="AS46" s="69">
        <v>5</v>
      </c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>
      <c r="A47" s="79" t="s">
        <v>6</v>
      </c>
      <c r="B47" s="79"/>
      <c r="C47" s="79"/>
      <c r="D47" s="130" t="s">
        <v>7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2"/>
      <c r="AC47" s="119" t="s">
        <v>8</v>
      </c>
      <c r="AD47" s="119"/>
      <c r="AE47" s="119"/>
      <c r="AF47" s="119"/>
      <c r="AG47" s="119"/>
      <c r="AH47" s="119"/>
      <c r="AI47" s="119"/>
      <c r="AJ47" s="119"/>
      <c r="AK47" s="119" t="s">
        <v>9</v>
      </c>
      <c r="AL47" s="119"/>
      <c r="AM47" s="119"/>
      <c r="AN47" s="119"/>
      <c r="AO47" s="119"/>
      <c r="AP47" s="119"/>
      <c r="AQ47" s="119"/>
      <c r="AR47" s="119"/>
      <c r="AS47" s="128" t="s">
        <v>10</v>
      </c>
      <c r="AT47" s="119"/>
      <c r="AU47" s="119"/>
      <c r="AV47" s="119"/>
      <c r="AW47" s="119"/>
      <c r="AX47" s="119"/>
      <c r="AY47" s="119"/>
      <c r="AZ47" s="119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12.75" customHeight="1">
      <c r="A48" s="79">
        <v>1</v>
      </c>
      <c r="B48" s="79"/>
      <c r="C48" s="79"/>
      <c r="D48" s="124" t="s">
        <v>162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6"/>
      <c r="AC48" s="122">
        <v>40000</v>
      </c>
      <c r="AD48" s="122"/>
      <c r="AE48" s="122"/>
      <c r="AF48" s="122"/>
      <c r="AG48" s="122"/>
      <c r="AH48" s="122"/>
      <c r="AI48" s="122"/>
      <c r="AJ48" s="122"/>
      <c r="AK48" s="122">
        <v>0</v>
      </c>
      <c r="AL48" s="122"/>
      <c r="AM48" s="122"/>
      <c r="AN48" s="122"/>
      <c r="AO48" s="122"/>
      <c r="AP48" s="122"/>
      <c r="AQ48" s="122"/>
      <c r="AR48" s="122"/>
      <c r="AS48" s="122">
        <f>AC48+AK48</f>
        <v>40000</v>
      </c>
      <c r="AT48" s="122"/>
      <c r="AU48" s="122"/>
      <c r="AV48" s="122"/>
      <c r="AW48" s="122"/>
      <c r="AX48" s="122"/>
      <c r="AY48" s="122"/>
      <c r="AZ48" s="122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ht="12.75" customHeight="1">
      <c r="A49" s="79">
        <v>2</v>
      </c>
      <c r="B49" s="79"/>
      <c r="C49" s="79"/>
      <c r="D49" s="124" t="s">
        <v>163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6"/>
      <c r="AC49" s="122">
        <v>40000</v>
      </c>
      <c r="AD49" s="122"/>
      <c r="AE49" s="122"/>
      <c r="AF49" s="122"/>
      <c r="AG49" s="122"/>
      <c r="AH49" s="122"/>
      <c r="AI49" s="122"/>
      <c r="AJ49" s="122"/>
      <c r="AK49" s="122">
        <v>0</v>
      </c>
      <c r="AL49" s="122"/>
      <c r="AM49" s="122"/>
      <c r="AN49" s="122"/>
      <c r="AO49" s="122"/>
      <c r="AP49" s="122"/>
      <c r="AQ49" s="122"/>
      <c r="AR49" s="122"/>
      <c r="AS49" s="122">
        <f>AC49+AK49</f>
        <v>40000</v>
      </c>
      <c r="AT49" s="122"/>
      <c r="AU49" s="122"/>
      <c r="AV49" s="122"/>
      <c r="AW49" s="122"/>
      <c r="AX49" s="122"/>
      <c r="AY49" s="122"/>
      <c r="AZ49" s="122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>
      <c r="A50" s="88"/>
      <c r="B50" s="88"/>
      <c r="C50" s="88"/>
      <c r="D50" s="136" t="s">
        <v>66</v>
      </c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8"/>
      <c r="AC50" s="86">
        <v>80000</v>
      </c>
      <c r="AD50" s="86"/>
      <c r="AE50" s="86"/>
      <c r="AF50" s="86"/>
      <c r="AG50" s="86"/>
      <c r="AH50" s="86"/>
      <c r="AI50" s="86"/>
      <c r="AJ50" s="86"/>
      <c r="AK50" s="86">
        <v>0</v>
      </c>
      <c r="AL50" s="86"/>
      <c r="AM50" s="86"/>
      <c r="AN50" s="86"/>
      <c r="AO50" s="86"/>
      <c r="AP50" s="86"/>
      <c r="AQ50" s="86"/>
      <c r="AR50" s="86"/>
      <c r="AS50" s="86">
        <f>AC50+AK50</f>
        <v>80000</v>
      </c>
      <c r="AT50" s="86"/>
      <c r="AU50" s="86"/>
      <c r="AV50" s="86"/>
      <c r="AW50" s="86"/>
      <c r="AX50" s="86"/>
      <c r="AY50" s="86"/>
      <c r="AZ50" s="86"/>
      <c r="BA50" s="42"/>
      <c r="BB50" s="42"/>
      <c r="BC50" s="42"/>
      <c r="BD50" s="42"/>
      <c r="BE50" s="42"/>
      <c r="BF50" s="42"/>
      <c r="BG50" s="42"/>
      <c r="BH50" s="42"/>
    </row>
    <row r="52" spans="1:79" ht="15.75" customHeight="1">
      <c r="A52" s="95" t="s">
        <v>42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>
      <c r="A53" s="113" t="s">
        <v>123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9" t="s">
        <v>28</v>
      </c>
      <c r="B54" s="69"/>
      <c r="C54" s="69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>
      <c r="A55" s="69"/>
      <c r="B55" s="69"/>
      <c r="C55" s="69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>
      <c r="A56" s="69">
        <v>1</v>
      </c>
      <c r="B56" s="69"/>
      <c r="C56" s="69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>
      <c r="A57" s="79" t="s">
        <v>6</v>
      </c>
      <c r="B57" s="79"/>
      <c r="C57" s="79"/>
      <c r="D57" s="114" t="s">
        <v>7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6"/>
      <c r="AB57" s="119" t="s">
        <v>8</v>
      </c>
      <c r="AC57" s="119"/>
      <c r="AD57" s="119"/>
      <c r="AE57" s="119"/>
      <c r="AF57" s="119"/>
      <c r="AG57" s="119"/>
      <c r="AH57" s="119"/>
      <c r="AI57" s="119"/>
      <c r="AJ57" s="119" t="s">
        <v>9</v>
      </c>
      <c r="AK57" s="119"/>
      <c r="AL57" s="119"/>
      <c r="AM57" s="119"/>
      <c r="AN57" s="119"/>
      <c r="AO57" s="119"/>
      <c r="AP57" s="119"/>
      <c r="AQ57" s="119"/>
      <c r="AR57" s="119" t="s">
        <v>10</v>
      </c>
      <c r="AS57" s="119"/>
      <c r="AT57" s="119"/>
      <c r="AU57" s="119"/>
      <c r="AV57" s="119"/>
      <c r="AW57" s="119"/>
      <c r="AX57" s="119"/>
      <c r="AY57" s="119"/>
      <c r="CA57" s="1" t="s">
        <v>15</v>
      </c>
    </row>
    <row r="58" spans="1:79" ht="45.75" customHeight="1">
      <c r="A58" s="79">
        <v>1</v>
      </c>
      <c r="B58" s="79"/>
      <c r="C58" s="79"/>
      <c r="D58" s="124" t="s">
        <v>164</v>
      </c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6"/>
      <c r="AB58" s="122">
        <v>80000</v>
      </c>
      <c r="AC58" s="122"/>
      <c r="AD58" s="122"/>
      <c r="AE58" s="122"/>
      <c r="AF58" s="122"/>
      <c r="AG58" s="122"/>
      <c r="AH58" s="122"/>
      <c r="AI58" s="122"/>
      <c r="AJ58" s="122">
        <v>0</v>
      </c>
      <c r="AK58" s="122"/>
      <c r="AL58" s="122"/>
      <c r="AM58" s="122"/>
      <c r="AN58" s="122"/>
      <c r="AO58" s="122"/>
      <c r="AP58" s="122"/>
      <c r="AQ58" s="122"/>
      <c r="AR58" s="122">
        <f>AB58+AJ58</f>
        <v>80000</v>
      </c>
      <c r="AS58" s="122"/>
      <c r="AT58" s="122"/>
      <c r="AU58" s="122"/>
      <c r="AV58" s="122"/>
      <c r="AW58" s="122"/>
      <c r="AX58" s="122"/>
      <c r="AY58" s="122"/>
      <c r="CA58" s="1" t="s">
        <v>16</v>
      </c>
    </row>
    <row r="59" spans="1:79" s="4" customFormat="1" ht="12.75" customHeight="1">
      <c r="A59" s="88"/>
      <c r="B59" s="88"/>
      <c r="C59" s="88"/>
      <c r="D59" s="136" t="s">
        <v>27</v>
      </c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8"/>
      <c r="AB59" s="86">
        <v>80000</v>
      </c>
      <c r="AC59" s="86"/>
      <c r="AD59" s="86"/>
      <c r="AE59" s="86"/>
      <c r="AF59" s="86"/>
      <c r="AG59" s="86"/>
      <c r="AH59" s="86"/>
      <c r="AI59" s="86"/>
      <c r="AJ59" s="86">
        <v>0</v>
      </c>
      <c r="AK59" s="86"/>
      <c r="AL59" s="86"/>
      <c r="AM59" s="86"/>
      <c r="AN59" s="86"/>
      <c r="AO59" s="86"/>
      <c r="AP59" s="86"/>
      <c r="AQ59" s="86"/>
      <c r="AR59" s="86">
        <f>AB59+AJ59</f>
        <v>80000</v>
      </c>
      <c r="AS59" s="86"/>
      <c r="AT59" s="86"/>
      <c r="AU59" s="86"/>
      <c r="AV59" s="86"/>
      <c r="AW59" s="86"/>
      <c r="AX59" s="86"/>
      <c r="AY59" s="86"/>
    </row>
    <row r="61" spans="1:79" ht="15.75" customHeight="1">
      <c r="A61" s="100" t="s">
        <v>43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</row>
    <row r="62" spans="1:79" ht="30" customHeight="1">
      <c r="A62" s="69" t="s">
        <v>28</v>
      </c>
      <c r="B62" s="69"/>
      <c r="C62" s="69"/>
      <c r="D62" s="69"/>
      <c r="E62" s="69"/>
      <c r="F62" s="69"/>
      <c r="G62" s="70" t="s">
        <v>44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0" t="s">
        <v>29</v>
      </c>
      <c r="AP62" s="71"/>
      <c r="AQ62" s="71"/>
      <c r="AR62" s="71"/>
      <c r="AS62" s="71"/>
      <c r="AT62" s="71"/>
      <c r="AU62" s="71"/>
      <c r="AV62" s="72"/>
      <c r="AW62" s="70" t="s">
        <v>30</v>
      </c>
      <c r="AX62" s="71"/>
      <c r="AY62" s="71"/>
      <c r="AZ62" s="71"/>
      <c r="BA62" s="71"/>
      <c r="BB62" s="71"/>
      <c r="BC62" s="71"/>
      <c r="BD62" s="72"/>
      <c r="BE62" s="70" t="s">
        <v>27</v>
      </c>
      <c r="BF62" s="71"/>
      <c r="BG62" s="71"/>
      <c r="BH62" s="71"/>
      <c r="BI62" s="71"/>
      <c r="BJ62" s="71"/>
      <c r="BK62" s="71"/>
      <c r="BL62" s="72"/>
    </row>
    <row r="63" spans="1:79" ht="15.75" customHeight="1">
      <c r="A63" s="69">
        <v>1</v>
      </c>
      <c r="B63" s="69"/>
      <c r="C63" s="69"/>
      <c r="D63" s="69"/>
      <c r="E63" s="69"/>
      <c r="F63" s="69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>
      <c r="A64" s="79" t="s">
        <v>33</v>
      </c>
      <c r="B64" s="79"/>
      <c r="C64" s="79"/>
      <c r="D64" s="79"/>
      <c r="E64" s="79"/>
      <c r="F64" s="79"/>
      <c r="G64" s="114" t="s">
        <v>7</v>
      </c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6"/>
      <c r="Z64" s="79" t="s">
        <v>19</v>
      </c>
      <c r="AA64" s="79"/>
      <c r="AB64" s="79"/>
      <c r="AC64" s="79"/>
      <c r="AD64" s="79"/>
      <c r="AE64" s="129" t="s">
        <v>32</v>
      </c>
      <c r="AF64" s="129"/>
      <c r="AG64" s="129"/>
      <c r="AH64" s="129"/>
      <c r="AI64" s="129"/>
      <c r="AJ64" s="129"/>
      <c r="AK64" s="129"/>
      <c r="AL64" s="129"/>
      <c r="AM64" s="129"/>
      <c r="AN64" s="114"/>
      <c r="AO64" s="119" t="s">
        <v>8</v>
      </c>
      <c r="AP64" s="119"/>
      <c r="AQ64" s="119"/>
      <c r="AR64" s="119"/>
      <c r="AS64" s="119"/>
      <c r="AT64" s="119"/>
      <c r="AU64" s="119"/>
      <c r="AV64" s="119"/>
      <c r="AW64" s="119" t="s">
        <v>31</v>
      </c>
      <c r="AX64" s="119"/>
      <c r="AY64" s="119"/>
      <c r="AZ64" s="119"/>
      <c r="BA64" s="119"/>
      <c r="BB64" s="119"/>
      <c r="BC64" s="119"/>
      <c r="BD64" s="119"/>
      <c r="BE64" s="119" t="s">
        <v>10</v>
      </c>
      <c r="BF64" s="119"/>
      <c r="BG64" s="119"/>
      <c r="BH64" s="119"/>
      <c r="BI64" s="119"/>
      <c r="BJ64" s="119"/>
      <c r="BK64" s="119"/>
      <c r="BL64" s="11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0" t="s">
        <v>68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8"/>
      <c r="Z65" s="89"/>
      <c r="AA65" s="89"/>
      <c r="AB65" s="89"/>
      <c r="AC65" s="89"/>
      <c r="AD65" s="89"/>
      <c r="AE65" s="146"/>
      <c r="AF65" s="146"/>
      <c r="AG65" s="146"/>
      <c r="AH65" s="146"/>
      <c r="AI65" s="146"/>
      <c r="AJ65" s="146"/>
      <c r="AK65" s="146"/>
      <c r="AL65" s="146"/>
      <c r="AM65" s="146"/>
      <c r="AN65" s="147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>
        <f t="shared" ref="BE65:BE80" si="0">AO65+AW65</f>
        <v>0</v>
      </c>
      <c r="BF65" s="86"/>
      <c r="BG65" s="86"/>
      <c r="BH65" s="86"/>
      <c r="BI65" s="86"/>
      <c r="BJ65" s="86"/>
      <c r="BK65" s="86"/>
      <c r="BL65" s="86"/>
      <c r="CA65" s="4" t="s">
        <v>18</v>
      </c>
    </row>
    <row r="66" spans="1:79" ht="38.25" customHeight="1">
      <c r="A66" s="79">
        <v>0</v>
      </c>
      <c r="B66" s="79"/>
      <c r="C66" s="79"/>
      <c r="D66" s="79"/>
      <c r="E66" s="79"/>
      <c r="F66" s="79"/>
      <c r="G66" s="139" t="s">
        <v>165</v>
      </c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1"/>
      <c r="Z66" s="128" t="s">
        <v>75</v>
      </c>
      <c r="AA66" s="128"/>
      <c r="AB66" s="128"/>
      <c r="AC66" s="128"/>
      <c r="AD66" s="128"/>
      <c r="AE66" s="148" t="s">
        <v>96</v>
      </c>
      <c r="AF66" s="148"/>
      <c r="AG66" s="148"/>
      <c r="AH66" s="148"/>
      <c r="AI66" s="148"/>
      <c r="AJ66" s="148"/>
      <c r="AK66" s="148"/>
      <c r="AL66" s="148"/>
      <c r="AM66" s="148"/>
      <c r="AN66" s="149"/>
      <c r="AO66" s="122">
        <v>16000</v>
      </c>
      <c r="AP66" s="122"/>
      <c r="AQ66" s="122"/>
      <c r="AR66" s="122"/>
      <c r="AS66" s="122"/>
      <c r="AT66" s="122"/>
      <c r="AU66" s="122"/>
      <c r="AV66" s="122"/>
      <c r="AW66" s="122">
        <v>0</v>
      </c>
      <c r="AX66" s="122"/>
      <c r="AY66" s="122"/>
      <c r="AZ66" s="122"/>
      <c r="BA66" s="122"/>
      <c r="BB66" s="122"/>
      <c r="BC66" s="122"/>
      <c r="BD66" s="122"/>
      <c r="BE66" s="122">
        <f t="shared" si="0"/>
        <v>16000</v>
      </c>
      <c r="BF66" s="122"/>
      <c r="BG66" s="122"/>
      <c r="BH66" s="122"/>
      <c r="BI66" s="122"/>
      <c r="BJ66" s="122"/>
      <c r="BK66" s="122"/>
      <c r="BL66" s="122"/>
    </row>
    <row r="67" spans="1:79" ht="38.25" customHeight="1">
      <c r="A67" s="79">
        <v>0</v>
      </c>
      <c r="B67" s="79"/>
      <c r="C67" s="79"/>
      <c r="D67" s="79"/>
      <c r="E67" s="79"/>
      <c r="F67" s="79"/>
      <c r="G67" s="139" t="s">
        <v>166</v>
      </c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1"/>
      <c r="Z67" s="128" t="s">
        <v>75</v>
      </c>
      <c r="AA67" s="128"/>
      <c r="AB67" s="128"/>
      <c r="AC67" s="128"/>
      <c r="AD67" s="128"/>
      <c r="AE67" s="148" t="s">
        <v>96</v>
      </c>
      <c r="AF67" s="148"/>
      <c r="AG67" s="148"/>
      <c r="AH67" s="148"/>
      <c r="AI67" s="148"/>
      <c r="AJ67" s="148"/>
      <c r="AK67" s="148"/>
      <c r="AL67" s="148"/>
      <c r="AM67" s="148"/>
      <c r="AN67" s="149"/>
      <c r="AO67" s="122">
        <v>24000</v>
      </c>
      <c r="AP67" s="122"/>
      <c r="AQ67" s="122"/>
      <c r="AR67" s="122"/>
      <c r="AS67" s="122"/>
      <c r="AT67" s="122"/>
      <c r="AU67" s="122"/>
      <c r="AV67" s="122"/>
      <c r="AW67" s="122">
        <v>0</v>
      </c>
      <c r="AX67" s="122"/>
      <c r="AY67" s="122"/>
      <c r="AZ67" s="122"/>
      <c r="BA67" s="122"/>
      <c r="BB67" s="122"/>
      <c r="BC67" s="122"/>
      <c r="BD67" s="122"/>
      <c r="BE67" s="122">
        <f t="shared" si="0"/>
        <v>24000</v>
      </c>
      <c r="BF67" s="122"/>
      <c r="BG67" s="122"/>
      <c r="BH67" s="122"/>
      <c r="BI67" s="122"/>
      <c r="BJ67" s="122"/>
      <c r="BK67" s="122"/>
      <c r="BL67" s="122"/>
    </row>
    <row r="68" spans="1:79" ht="51" customHeight="1">
      <c r="A68" s="79">
        <v>0</v>
      </c>
      <c r="B68" s="79"/>
      <c r="C68" s="79"/>
      <c r="D68" s="79"/>
      <c r="E68" s="79"/>
      <c r="F68" s="79"/>
      <c r="G68" s="139" t="s">
        <v>167</v>
      </c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1"/>
      <c r="Z68" s="128" t="s">
        <v>75</v>
      </c>
      <c r="AA68" s="128"/>
      <c r="AB68" s="128"/>
      <c r="AC68" s="128"/>
      <c r="AD68" s="128"/>
      <c r="AE68" s="148" t="s">
        <v>96</v>
      </c>
      <c r="AF68" s="148"/>
      <c r="AG68" s="148"/>
      <c r="AH68" s="148"/>
      <c r="AI68" s="148"/>
      <c r="AJ68" s="148"/>
      <c r="AK68" s="148"/>
      <c r="AL68" s="148"/>
      <c r="AM68" s="148"/>
      <c r="AN68" s="149"/>
      <c r="AO68" s="122">
        <v>40000</v>
      </c>
      <c r="AP68" s="122"/>
      <c r="AQ68" s="122"/>
      <c r="AR68" s="122"/>
      <c r="AS68" s="122"/>
      <c r="AT68" s="122"/>
      <c r="AU68" s="122"/>
      <c r="AV68" s="122"/>
      <c r="AW68" s="122">
        <v>0</v>
      </c>
      <c r="AX68" s="122"/>
      <c r="AY68" s="122"/>
      <c r="AZ68" s="122"/>
      <c r="BA68" s="122"/>
      <c r="BB68" s="122"/>
      <c r="BC68" s="122"/>
      <c r="BD68" s="122"/>
      <c r="BE68" s="122">
        <f t="shared" si="0"/>
        <v>40000</v>
      </c>
      <c r="BF68" s="122"/>
      <c r="BG68" s="122"/>
      <c r="BH68" s="122"/>
      <c r="BI68" s="122"/>
      <c r="BJ68" s="122"/>
      <c r="BK68" s="122"/>
      <c r="BL68" s="122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43" t="s">
        <v>79</v>
      </c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5"/>
      <c r="Z69" s="89"/>
      <c r="AA69" s="89"/>
      <c r="AB69" s="89"/>
      <c r="AC69" s="89"/>
      <c r="AD69" s="89"/>
      <c r="AE69" s="146"/>
      <c r="AF69" s="146"/>
      <c r="AG69" s="146"/>
      <c r="AH69" s="146"/>
      <c r="AI69" s="146"/>
      <c r="AJ69" s="146"/>
      <c r="AK69" s="146"/>
      <c r="AL69" s="146"/>
      <c r="AM69" s="146"/>
      <c r="AN69" s="147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>
        <f t="shared" si="0"/>
        <v>0</v>
      </c>
      <c r="BF69" s="86"/>
      <c r="BG69" s="86"/>
      <c r="BH69" s="86"/>
      <c r="BI69" s="86"/>
      <c r="BJ69" s="86"/>
      <c r="BK69" s="86"/>
      <c r="BL69" s="86"/>
    </row>
    <row r="70" spans="1:79" ht="12.75" customHeight="1">
      <c r="A70" s="79">
        <v>0</v>
      </c>
      <c r="B70" s="79"/>
      <c r="C70" s="79"/>
      <c r="D70" s="79"/>
      <c r="E70" s="79"/>
      <c r="F70" s="79"/>
      <c r="G70" s="139" t="s">
        <v>168</v>
      </c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1"/>
      <c r="Z70" s="128" t="s">
        <v>145</v>
      </c>
      <c r="AA70" s="128"/>
      <c r="AB70" s="128"/>
      <c r="AC70" s="128"/>
      <c r="AD70" s="128"/>
      <c r="AE70" s="139" t="s">
        <v>169</v>
      </c>
      <c r="AF70" s="140"/>
      <c r="AG70" s="140"/>
      <c r="AH70" s="140"/>
      <c r="AI70" s="140"/>
      <c r="AJ70" s="140"/>
      <c r="AK70" s="140"/>
      <c r="AL70" s="140"/>
      <c r="AM70" s="140"/>
      <c r="AN70" s="141"/>
      <c r="AO70" s="122">
        <v>3594</v>
      </c>
      <c r="AP70" s="122"/>
      <c r="AQ70" s="122"/>
      <c r="AR70" s="122"/>
      <c r="AS70" s="122"/>
      <c r="AT70" s="122"/>
      <c r="AU70" s="122"/>
      <c r="AV70" s="122"/>
      <c r="AW70" s="122">
        <v>0</v>
      </c>
      <c r="AX70" s="122"/>
      <c r="AY70" s="122"/>
      <c r="AZ70" s="122"/>
      <c r="BA70" s="122"/>
      <c r="BB70" s="122"/>
      <c r="BC70" s="122"/>
      <c r="BD70" s="122"/>
      <c r="BE70" s="122">
        <f t="shared" si="0"/>
        <v>3594</v>
      </c>
      <c r="BF70" s="122"/>
      <c r="BG70" s="122"/>
      <c r="BH70" s="122"/>
      <c r="BI70" s="122"/>
      <c r="BJ70" s="122"/>
      <c r="BK70" s="122"/>
      <c r="BL70" s="122"/>
    </row>
    <row r="71" spans="1:79" ht="38.25" customHeight="1">
      <c r="A71" s="79">
        <v>0</v>
      </c>
      <c r="B71" s="79"/>
      <c r="C71" s="79"/>
      <c r="D71" s="79"/>
      <c r="E71" s="79"/>
      <c r="F71" s="79"/>
      <c r="G71" s="139" t="s">
        <v>170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1"/>
      <c r="Z71" s="128" t="s">
        <v>71</v>
      </c>
      <c r="AA71" s="128"/>
      <c r="AB71" s="128"/>
      <c r="AC71" s="128"/>
      <c r="AD71" s="128"/>
      <c r="AE71" s="139" t="s">
        <v>171</v>
      </c>
      <c r="AF71" s="140"/>
      <c r="AG71" s="140"/>
      <c r="AH71" s="140"/>
      <c r="AI71" s="140"/>
      <c r="AJ71" s="140"/>
      <c r="AK71" s="140"/>
      <c r="AL71" s="140"/>
      <c r="AM71" s="140"/>
      <c r="AN71" s="141"/>
      <c r="AO71" s="122">
        <v>13</v>
      </c>
      <c r="AP71" s="122"/>
      <c r="AQ71" s="122"/>
      <c r="AR71" s="122"/>
      <c r="AS71" s="122"/>
      <c r="AT71" s="122"/>
      <c r="AU71" s="122"/>
      <c r="AV71" s="122"/>
      <c r="AW71" s="122">
        <v>0</v>
      </c>
      <c r="AX71" s="122"/>
      <c r="AY71" s="122"/>
      <c r="AZ71" s="122"/>
      <c r="BA71" s="122"/>
      <c r="BB71" s="122"/>
      <c r="BC71" s="122"/>
      <c r="BD71" s="122"/>
      <c r="BE71" s="122">
        <f t="shared" si="0"/>
        <v>13</v>
      </c>
      <c r="BF71" s="122"/>
      <c r="BG71" s="122"/>
      <c r="BH71" s="122"/>
      <c r="BI71" s="122"/>
      <c r="BJ71" s="122"/>
      <c r="BK71" s="122"/>
      <c r="BL71" s="122"/>
    </row>
    <row r="72" spans="1:79" ht="38.25" customHeight="1">
      <c r="A72" s="79">
        <v>0</v>
      </c>
      <c r="B72" s="79"/>
      <c r="C72" s="79"/>
      <c r="D72" s="79"/>
      <c r="E72" s="79"/>
      <c r="F72" s="79"/>
      <c r="G72" s="139" t="s">
        <v>172</v>
      </c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1"/>
      <c r="Z72" s="128" t="s">
        <v>71</v>
      </c>
      <c r="AA72" s="128"/>
      <c r="AB72" s="128"/>
      <c r="AC72" s="128"/>
      <c r="AD72" s="128"/>
      <c r="AE72" s="139" t="s">
        <v>96</v>
      </c>
      <c r="AF72" s="140"/>
      <c r="AG72" s="140"/>
      <c r="AH72" s="140"/>
      <c r="AI72" s="140"/>
      <c r="AJ72" s="140"/>
      <c r="AK72" s="140"/>
      <c r="AL72" s="140"/>
      <c r="AM72" s="140"/>
      <c r="AN72" s="141"/>
      <c r="AO72" s="122">
        <v>411</v>
      </c>
      <c r="AP72" s="122"/>
      <c r="AQ72" s="122"/>
      <c r="AR72" s="122"/>
      <c r="AS72" s="122"/>
      <c r="AT72" s="122"/>
      <c r="AU72" s="122"/>
      <c r="AV72" s="122"/>
      <c r="AW72" s="122">
        <v>0</v>
      </c>
      <c r="AX72" s="122"/>
      <c r="AY72" s="122"/>
      <c r="AZ72" s="122"/>
      <c r="BA72" s="122"/>
      <c r="BB72" s="122"/>
      <c r="BC72" s="122"/>
      <c r="BD72" s="122"/>
      <c r="BE72" s="122">
        <f t="shared" si="0"/>
        <v>411</v>
      </c>
      <c r="BF72" s="122"/>
      <c r="BG72" s="122"/>
      <c r="BH72" s="122"/>
      <c r="BI72" s="122"/>
      <c r="BJ72" s="122"/>
      <c r="BK72" s="122"/>
      <c r="BL72" s="122"/>
    </row>
    <row r="73" spans="1:79" ht="12.75" customHeight="1">
      <c r="A73" s="79">
        <v>0</v>
      </c>
      <c r="B73" s="79"/>
      <c r="C73" s="79"/>
      <c r="D73" s="79"/>
      <c r="E73" s="79"/>
      <c r="F73" s="79"/>
      <c r="G73" s="139" t="s">
        <v>173</v>
      </c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1"/>
      <c r="Z73" s="128" t="s">
        <v>81</v>
      </c>
      <c r="AA73" s="128"/>
      <c r="AB73" s="128"/>
      <c r="AC73" s="128"/>
      <c r="AD73" s="128"/>
      <c r="AE73" s="139" t="s">
        <v>96</v>
      </c>
      <c r="AF73" s="140"/>
      <c r="AG73" s="140"/>
      <c r="AH73" s="140"/>
      <c r="AI73" s="140"/>
      <c r="AJ73" s="140"/>
      <c r="AK73" s="140"/>
      <c r="AL73" s="140"/>
      <c r="AM73" s="140"/>
      <c r="AN73" s="141"/>
      <c r="AO73" s="122">
        <v>15</v>
      </c>
      <c r="AP73" s="122"/>
      <c r="AQ73" s="122"/>
      <c r="AR73" s="122"/>
      <c r="AS73" s="122"/>
      <c r="AT73" s="122"/>
      <c r="AU73" s="122"/>
      <c r="AV73" s="122"/>
      <c r="AW73" s="122">
        <v>0</v>
      </c>
      <c r="AX73" s="122"/>
      <c r="AY73" s="122"/>
      <c r="AZ73" s="122"/>
      <c r="BA73" s="122"/>
      <c r="BB73" s="122"/>
      <c r="BC73" s="122"/>
      <c r="BD73" s="122"/>
      <c r="BE73" s="122">
        <f t="shared" si="0"/>
        <v>15</v>
      </c>
      <c r="BF73" s="122"/>
      <c r="BG73" s="122"/>
      <c r="BH73" s="122"/>
      <c r="BI73" s="122"/>
      <c r="BJ73" s="122"/>
      <c r="BK73" s="122"/>
      <c r="BL73" s="122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43" t="s">
        <v>94</v>
      </c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5"/>
      <c r="Z74" s="89"/>
      <c r="AA74" s="89"/>
      <c r="AB74" s="89"/>
      <c r="AC74" s="89"/>
      <c r="AD74" s="89"/>
      <c r="AE74" s="143"/>
      <c r="AF74" s="144"/>
      <c r="AG74" s="144"/>
      <c r="AH74" s="144"/>
      <c r="AI74" s="144"/>
      <c r="AJ74" s="144"/>
      <c r="AK74" s="144"/>
      <c r="AL74" s="144"/>
      <c r="AM74" s="144"/>
      <c r="AN74" s="145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>
        <f t="shared" si="0"/>
        <v>0</v>
      </c>
      <c r="BF74" s="86"/>
      <c r="BG74" s="86"/>
      <c r="BH74" s="86"/>
      <c r="BI74" s="86"/>
      <c r="BJ74" s="86"/>
      <c r="BK74" s="86"/>
      <c r="BL74" s="86"/>
    </row>
    <row r="75" spans="1:79" ht="12.75" customHeight="1">
      <c r="A75" s="79">
        <v>0</v>
      </c>
      <c r="B75" s="79"/>
      <c r="C75" s="79"/>
      <c r="D75" s="79"/>
      <c r="E75" s="79"/>
      <c r="F75" s="79"/>
      <c r="G75" s="139" t="s">
        <v>174</v>
      </c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1"/>
      <c r="Z75" s="128" t="s">
        <v>75</v>
      </c>
      <c r="AA75" s="128"/>
      <c r="AB75" s="128"/>
      <c r="AC75" s="128"/>
      <c r="AD75" s="128"/>
      <c r="AE75" s="139" t="s">
        <v>96</v>
      </c>
      <c r="AF75" s="140"/>
      <c r="AG75" s="140"/>
      <c r="AH75" s="140"/>
      <c r="AI75" s="140"/>
      <c r="AJ75" s="140"/>
      <c r="AK75" s="140"/>
      <c r="AL75" s="140"/>
      <c r="AM75" s="140"/>
      <c r="AN75" s="141"/>
      <c r="AO75" s="122">
        <v>4307.7</v>
      </c>
      <c r="AP75" s="122"/>
      <c r="AQ75" s="122"/>
      <c r="AR75" s="122"/>
      <c r="AS75" s="122"/>
      <c r="AT75" s="122"/>
      <c r="AU75" s="122"/>
      <c r="AV75" s="122"/>
      <c r="AW75" s="122">
        <v>0</v>
      </c>
      <c r="AX75" s="122"/>
      <c r="AY75" s="122"/>
      <c r="AZ75" s="122"/>
      <c r="BA75" s="122"/>
      <c r="BB75" s="122"/>
      <c r="BC75" s="122"/>
      <c r="BD75" s="122"/>
      <c r="BE75" s="122">
        <f t="shared" si="0"/>
        <v>4307.7</v>
      </c>
      <c r="BF75" s="122"/>
      <c r="BG75" s="122"/>
      <c r="BH75" s="122"/>
      <c r="BI75" s="122"/>
      <c r="BJ75" s="122"/>
      <c r="BK75" s="122"/>
      <c r="BL75" s="122"/>
    </row>
    <row r="76" spans="1:79" ht="12.75" customHeight="1">
      <c r="A76" s="79">
        <v>0</v>
      </c>
      <c r="B76" s="79"/>
      <c r="C76" s="79"/>
      <c r="D76" s="79"/>
      <c r="E76" s="79"/>
      <c r="F76" s="79"/>
      <c r="G76" s="139" t="s">
        <v>175</v>
      </c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1"/>
      <c r="Z76" s="128" t="s">
        <v>75</v>
      </c>
      <c r="AA76" s="128"/>
      <c r="AB76" s="128"/>
      <c r="AC76" s="128"/>
      <c r="AD76" s="128"/>
      <c r="AE76" s="139" t="s">
        <v>96</v>
      </c>
      <c r="AF76" s="140"/>
      <c r="AG76" s="140"/>
      <c r="AH76" s="140"/>
      <c r="AI76" s="140"/>
      <c r="AJ76" s="140"/>
      <c r="AK76" s="140"/>
      <c r="AL76" s="140"/>
      <c r="AM76" s="140"/>
      <c r="AN76" s="141"/>
      <c r="AO76" s="122">
        <v>58.4</v>
      </c>
      <c r="AP76" s="122"/>
      <c r="AQ76" s="122"/>
      <c r="AR76" s="122"/>
      <c r="AS76" s="122"/>
      <c r="AT76" s="122"/>
      <c r="AU76" s="122"/>
      <c r="AV76" s="122"/>
      <c r="AW76" s="122">
        <v>0</v>
      </c>
      <c r="AX76" s="122"/>
      <c r="AY76" s="122"/>
      <c r="AZ76" s="122"/>
      <c r="BA76" s="122"/>
      <c r="BB76" s="122"/>
      <c r="BC76" s="122"/>
      <c r="BD76" s="122"/>
      <c r="BE76" s="122">
        <f t="shared" si="0"/>
        <v>58.4</v>
      </c>
      <c r="BF76" s="122"/>
      <c r="BG76" s="122"/>
      <c r="BH76" s="122"/>
      <c r="BI76" s="122"/>
      <c r="BJ76" s="122"/>
      <c r="BK76" s="122"/>
      <c r="BL76" s="122"/>
    </row>
    <row r="77" spans="1:79" ht="12.75" customHeight="1">
      <c r="A77" s="79">
        <v>0</v>
      </c>
      <c r="B77" s="79"/>
      <c r="C77" s="79"/>
      <c r="D77" s="79"/>
      <c r="E77" s="79"/>
      <c r="F77" s="79"/>
      <c r="G77" s="139" t="s">
        <v>176</v>
      </c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1"/>
      <c r="Z77" s="128" t="s">
        <v>81</v>
      </c>
      <c r="AA77" s="128"/>
      <c r="AB77" s="128"/>
      <c r="AC77" s="128"/>
      <c r="AD77" s="128"/>
      <c r="AE77" s="139" t="s">
        <v>96</v>
      </c>
      <c r="AF77" s="140"/>
      <c r="AG77" s="140"/>
      <c r="AH77" s="140"/>
      <c r="AI77" s="140"/>
      <c r="AJ77" s="140"/>
      <c r="AK77" s="140"/>
      <c r="AL77" s="140"/>
      <c r="AM77" s="140"/>
      <c r="AN77" s="141"/>
      <c r="AO77" s="122">
        <v>3</v>
      </c>
      <c r="AP77" s="122"/>
      <c r="AQ77" s="122"/>
      <c r="AR77" s="122"/>
      <c r="AS77" s="122"/>
      <c r="AT77" s="122"/>
      <c r="AU77" s="122"/>
      <c r="AV77" s="122"/>
      <c r="AW77" s="122">
        <v>0</v>
      </c>
      <c r="AX77" s="122"/>
      <c r="AY77" s="122"/>
      <c r="AZ77" s="122"/>
      <c r="BA77" s="122"/>
      <c r="BB77" s="122"/>
      <c r="BC77" s="122"/>
      <c r="BD77" s="122"/>
      <c r="BE77" s="122">
        <f t="shared" si="0"/>
        <v>3</v>
      </c>
      <c r="BF77" s="122"/>
      <c r="BG77" s="122"/>
      <c r="BH77" s="122"/>
      <c r="BI77" s="122"/>
      <c r="BJ77" s="122"/>
      <c r="BK77" s="122"/>
      <c r="BL77" s="122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43" t="s">
        <v>104</v>
      </c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5"/>
      <c r="Z78" s="89"/>
      <c r="AA78" s="89"/>
      <c r="AB78" s="89"/>
      <c r="AC78" s="89"/>
      <c r="AD78" s="89"/>
      <c r="AE78" s="143"/>
      <c r="AF78" s="144"/>
      <c r="AG78" s="144"/>
      <c r="AH78" s="144"/>
      <c r="AI78" s="144"/>
      <c r="AJ78" s="144"/>
      <c r="AK78" s="144"/>
      <c r="AL78" s="144"/>
      <c r="AM78" s="144"/>
      <c r="AN78" s="145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>
        <f t="shared" si="0"/>
        <v>0</v>
      </c>
      <c r="BF78" s="86"/>
      <c r="BG78" s="86"/>
      <c r="BH78" s="86"/>
      <c r="BI78" s="86"/>
      <c r="BJ78" s="86"/>
      <c r="BK78" s="86"/>
      <c r="BL78" s="86"/>
    </row>
    <row r="79" spans="1:79" ht="12.75" customHeight="1">
      <c r="A79" s="79">
        <v>0</v>
      </c>
      <c r="B79" s="79"/>
      <c r="C79" s="79"/>
      <c r="D79" s="79"/>
      <c r="E79" s="79"/>
      <c r="F79" s="79"/>
      <c r="G79" s="139" t="s">
        <v>177</v>
      </c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1"/>
      <c r="Z79" s="128" t="s">
        <v>106</v>
      </c>
      <c r="AA79" s="128"/>
      <c r="AB79" s="128"/>
      <c r="AC79" s="128"/>
      <c r="AD79" s="128"/>
      <c r="AE79" s="139" t="s">
        <v>96</v>
      </c>
      <c r="AF79" s="140"/>
      <c r="AG79" s="140"/>
      <c r="AH79" s="140"/>
      <c r="AI79" s="140"/>
      <c r="AJ79" s="140"/>
      <c r="AK79" s="140"/>
      <c r="AL79" s="140"/>
      <c r="AM79" s="140"/>
      <c r="AN79" s="141"/>
      <c r="AO79" s="122">
        <v>100</v>
      </c>
      <c r="AP79" s="122"/>
      <c r="AQ79" s="122"/>
      <c r="AR79" s="122"/>
      <c r="AS79" s="122"/>
      <c r="AT79" s="122"/>
      <c r="AU79" s="122"/>
      <c r="AV79" s="122"/>
      <c r="AW79" s="122">
        <v>0</v>
      </c>
      <c r="AX79" s="122"/>
      <c r="AY79" s="122"/>
      <c r="AZ79" s="122"/>
      <c r="BA79" s="122"/>
      <c r="BB79" s="122"/>
      <c r="BC79" s="122"/>
      <c r="BD79" s="122"/>
      <c r="BE79" s="122">
        <f t="shared" si="0"/>
        <v>100</v>
      </c>
      <c r="BF79" s="122"/>
      <c r="BG79" s="122"/>
      <c r="BH79" s="122"/>
      <c r="BI79" s="122"/>
      <c r="BJ79" s="122"/>
      <c r="BK79" s="122"/>
      <c r="BL79" s="122"/>
    </row>
    <row r="80" spans="1:79" ht="25.5" customHeight="1">
      <c r="A80" s="79">
        <v>0</v>
      </c>
      <c r="B80" s="79"/>
      <c r="C80" s="79"/>
      <c r="D80" s="79"/>
      <c r="E80" s="79"/>
      <c r="F80" s="79"/>
      <c r="G80" s="139" t="s">
        <v>178</v>
      </c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/>
      <c r="Z80" s="128" t="s">
        <v>106</v>
      </c>
      <c r="AA80" s="128"/>
      <c r="AB80" s="128"/>
      <c r="AC80" s="128"/>
      <c r="AD80" s="128"/>
      <c r="AE80" s="139" t="s">
        <v>96</v>
      </c>
      <c r="AF80" s="140"/>
      <c r="AG80" s="140"/>
      <c r="AH80" s="140"/>
      <c r="AI80" s="140"/>
      <c r="AJ80" s="140"/>
      <c r="AK80" s="140"/>
      <c r="AL80" s="140"/>
      <c r="AM80" s="140"/>
      <c r="AN80" s="141"/>
      <c r="AO80" s="122">
        <v>100</v>
      </c>
      <c r="AP80" s="122"/>
      <c r="AQ80" s="122"/>
      <c r="AR80" s="122"/>
      <c r="AS80" s="122"/>
      <c r="AT80" s="122"/>
      <c r="AU80" s="122"/>
      <c r="AV80" s="122"/>
      <c r="AW80" s="122">
        <v>0</v>
      </c>
      <c r="AX80" s="122"/>
      <c r="AY80" s="122"/>
      <c r="AZ80" s="122"/>
      <c r="BA80" s="122"/>
      <c r="BB80" s="122"/>
      <c r="BC80" s="122"/>
      <c r="BD80" s="122"/>
      <c r="BE80" s="122">
        <f t="shared" si="0"/>
        <v>100</v>
      </c>
      <c r="BF80" s="122"/>
      <c r="BG80" s="122"/>
      <c r="BH80" s="122"/>
      <c r="BI80" s="122"/>
      <c r="BJ80" s="122"/>
      <c r="BK80" s="122"/>
      <c r="BL80" s="122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91" t="s">
        <v>117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5"/>
      <c r="AO83" s="87" t="s">
        <v>119</v>
      </c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</row>
    <row r="84" spans="1:64">
      <c r="W84" s="73" t="s">
        <v>5</v>
      </c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O84" s="73" t="s">
        <v>52</v>
      </c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</row>
    <row r="85" spans="1:64" ht="15.75" customHeight="1">
      <c r="A85" s="94" t="s">
        <v>3</v>
      </c>
      <c r="B85" s="94"/>
      <c r="C85" s="94"/>
      <c r="D85" s="94"/>
      <c r="E85" s="94"/>
      <c r="F85" s="94"/>
    </row>
    <row r="86" spans="1:64" ht="13.15" customHeight="1">
      <c r="A86" s="74" t="s">
        <v>116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</row>
    <row r="87" spans="1:64">
      <c r="A87" s="76" t="s">
        <v>47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31.5" customHeight="1">
      <c r="A89" s="91" t="s">
        <v>118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5"/>
      <c r="AO89" s="87" t="s">
        <v>120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  <row r="90" spans="1:64">
      <c r="W90" s="73" t="s">
        <v>5</v>
      </c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O90" s="73" t="s">
        <v>52</v>
      </c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</row>
    <row r="91" spans="1:64">
      <c r="A91" s="77">
        <v>44018</v>
      </c>
      <c r="B91" s="78"/>
      <c r="C91" s="78"/>
      <c r="D91" s="78"/>
      <c r="E91" s="78"/>
      <c r="F91" s="78"/>
      <c r="G91" s="78"/>
      <c r="H91" s="78"/>
    </row>
    <row r="92" spans="1:64">
      <c r="A92" s="73" t="s">
        <v>45</v>
      </c>
      <c r="B92" s="73"/>
      <c r="C92" s="73"/>
      <c r="D92" s="73"/>
      <c r="E92" s="73"/>
      <c r="F92" s="73"/>
      <c r="G92" s="73"/>
      <c r="H92" s="73"/>
      <c r="I92" s="37"/>
      <c r="J92" s="37"/>
      <c r="K92" s="37"/>
      <c r="L92" s="37"/>
      <c r="M92" s="37"/>
      <c r="N92" s="37"/>
      <c r="O92" s="37"/>
      <c r="P92" s="37"/>
      <c r="Q92" s="37"/>
    </row>
    <row r="93" spans="1:64">
      <c r="A93" s="24" t="s">
        <v>46</v>
      </c>
    </row>
  </sheetData>
  <mergeCells count="268">
    <mergeCell ref="AO1:BL1"/>
    <mergeCell ref="AO2:BL2"/>
    <mergeCell ref="AO3:BL3"/>
    <mergeCell ref="AO4:BL4"/>
    <mergeCell ref="AO5:BL5"/>
    <mergeCell ref="AO6:BF6"/>
    <mergeCell ref="B15:L15"/>
    <mergeCell ref="N15:AS15"/>
    <mergeCell ref="AU15:BB15"/>
    <mergeCell ref="B16:L16"/>
    <mergeCell ref="N16:AS16"/>
    <mergeCell ref="AU16:BB16"/>
    <mergeCell ref="A9:BL9"/>
    <mergeCell ref="A10:BL10"/>
    <mergeCell ref="B12:L12"/>
    <mergeCell ref="N12:AS12"/>
    <mergeCell ref="AU12:BB12"/>
    <mergeCell ref="B13:L13"/>
    <mergeCell ref="N13:AS13"/>
    <mergeCell ref="AU13:BB13"/>
    <mergeCell ref="B18:L18"/>
    <mergeCell ref="N18:Y18"/>
    <mergeCell ref="AA18:AI18"/>
    <mergeCell ref="AK18:BC18"/>
    <mergeCell ref="BE18:BL18"/>
    <mergeCell ref="B19:L19"/>
    <mergeCell ref="N19:Y19"/>
    <mergeCell ref="AA19:AI19"/>
    <mergeCell ref="AK19:BC19"/>
    <mergeCell ref="BE19:BL19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AY53"/>
    <mergeCell ref="A54:C55"/>
    <mergeCell ref="D54:AA55"/>
    <mergeCell ref="AB54:AI55"/>
    <mergeCell ref="AJ54:AQ55"/>
    <mergeCell ref="AR54:AY55"/>
    <mergeCell ref="A50:C50"/>
    <mergeCell ref="D50:AB50"/>
    <mergeCell ref="AC50:AJ50"/>
    <mergeCell ref="AK50:AR50"/>
    <mergeCell ref="AS50:AZ50"/>
    <mergeCell ref="A52:BL52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83:V83"/>
    <mergeCell ref="W83:AM83"/>
    <mergeCell ref="AO83:BG83"/>
    <mergeCell ref="W84:AM84"/>
    <mergeCell ref="AO84:BG84"/>
    <mergeCell ref="A85:F85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</mergeCells>
  <conditionalFormatting sqref="G65:L65">
    <cfRule type="cellIs" dxfId="255" priority="33" stopIfTrue="1" operator="equal">
      <formula>$G64</formula>
    </cfRule>
  </conditionalFormatting>
  <conditionalFormatting sqref="D48">
    <cfRule type="cellIs" dxfId="254" priority="34" stopIfTrue="1" operator="equal">
      <formula>$D47</formula>
    </cfRule>
  </conditionalFormatting>
  <conditionalFormatting sqref="A65:F65">
    <cfRule type="cellIs" dxfId="253" priority="35" stopIfTrue="1" operator="equal">
      <formula>0</formula>
    </cfRule>
  </conditionalFormatting>
  <conditionalFormatting sqref="D49">
    <cfRule type="cellIs" dxfId="252" priority="32" stopIfTrue="1" operator="equal">
      <formula>$D48</formula>
    </cfRule>
  </conditionalFormatting>
  <conditionalFormatting sqref="D50">
    <cfRule type="cellIs" dxfId="251" priority="31" stopIfTrue="1" operator="equal">
      <formula>$D49</formula>
    </cfRule>
  </conditionalFormatting>
  <conditionalFormatting sqref="G66">
    <cfRule type="cellIs" dxfId="250" priority="29" stopIfTrue="1" operator="equal">
      <formula>$G65</formula>
    </cfRule>
  </conditionalFormatting>
  <conditionalFormatting sqref="A66:F66">
    <cfRule type="cellIs" dxfId="249" priority="30" stopIfTrue="1" operator="equal">
      <formula>0</formula>
    </cfRule>
  </conditionalFormatting>
  <conditionalFormatting sqref="G67">
    <cfRule type="cellIs" dxfId="248" priority="27" stopIfTrue="1" operator="equal">
      <formula>$G66</formula>
    </cfRule>
  </conditionalFormatting>
  <conditionalFormatting sqref="A67:F67">
    <cfRule type="cellIs" dxfId="247" priority="28" stopIfTrue="1" operator="equal">
      <formula>0</formula>
    </cfRule>
  </conditionalFormatting>
  <conditionalFormatting sqref="G68">
    <cfRule type="cellIs" dxfId="246" priority="25" stopIfTrue="1" operator="equal">
      <formula>$G67</formula>
    </cfRule>
  </conditionalFormatting>
  <conditionalFormatting sqref="A68:F68">
    <cfRule type="cellIs" dxfId="245" priority="26" stopIfTrue="1" operator="equal">
      <formula>0</formula>
    </cfRule>
  </conditionalFormatting>
  <conditionalFormatting sqref="G69">
    <cfRule type="cellIs" dxfId="244" priority="23" stopIfTrue="1" operator="equal">
      <formula>$G68</formula>
    </cfRule>
  </conditionalFormatting>
  <conditionalFormatting sqref="A69:F69">
    <cfRule type="cellIs" dxfId="243" priority="24" stopIfTrue="1" operator="equal">
      <formula>0</formula>
    </cfRule>
  </conditionalFormatting>
  <conditionalFormatting sqref="G70">
    <cfRule type="cellIs" dxfId="242" priority="21" stopIfTrue="1" operator="equal">
      <formula>$G69</formula>
    </cfRule>
  </conditionalFormatting>
  <conditionalFormatting sqref="A70:F70">
    <cfRule type="cellIs" dxfId="241" priority="22" stopIfTrue="1" operator="equal">
      <formula>0</formula>
    </cfRule>
  </conditionalFormatting>
  <conditionalFormatting sqref="G71">
    <cfRule type="cellIs" dxfId="240" priority="19" stopIfTrue="1" operator="equal">
      <formula>$G70</formula>
    </cfRule>
  </conditionalFormatting>
  <conditionalFormatting sqref="A71:F71">
    <cfRule type="cellIs" dxfId="239" priority="20" stopIfTrue="1" operator="equal">
      <formula>0</formula>
    </cfRule>
  </conditionalFormatting>
  <conditionalFormatting sqref="G72">
    <cfRule type="cellIs" dxfId="238" priority="17" stopIfTrue="1" operator="equal">
      <formula>$G71</formula>
    </cfRule>
  </conditionalFormatting>
  <conditionalFormatting sqref="A72:F72">
    <cfRule type="cellIs" dxfId="237" priority="18" stopIfTrue="1" operator="equal">
      <formula>0</formula>
    </cfRule>
  </conditionalFormatting>
  <conditionalFormatting sqref="G73">
    <cfRule type="cellIs" dxfId="236" priority="15" stopIfTrue="1" operator="equal">
      <formula>$G72</formula>
    </cfRule>
  </conditionalFormatting>
  <conditionalFormatting sqref="A73:F73">
    <cfRule type="cellIs" dxfId="235" priority="16" stopIfTrue="1" operator="equal">
      <formula>0</formula>
    </cfRule>
  </conditionalFormatting>
  <conditionalFormatting sqref="G74">
    <cfRule type="cellIs" dxfId="234" priority="13" stopIfTrue="1" operator="equal">
      <formula>$G73</formula>
    </cfRule>
  </conditionalFormatting>
  <conditionalFormatting sqref="A74:F74">
    <cfRule type="cellIs" dxfId="233" priority="14" stopIfTrue="1" operator="equal">
      <formula>0</formula>
    </cfRule>
  </conditionalFormatting>
  <conditionalFormatting sqref="G75">
    <cfRule type="cellIs" dxfId="232" priority="11" stopIfTrue="1" operator="equal">
      <formula>$G74</formula>
    </cfRule>
  </conditionalFormatting>
  <conditionalFormatting sqref="A75:F75">
    <cfRule type="cellIs" dxfId="231" priority="12" stopIfTrue="1" operator="equal">
      <formula>0</formula>
    </cfRule>
  </conditionalFormatting>
  <conditionalFormatting sqref="G76">
    <cfRule type="cellIs" dxfId="230" priority="9" stopIfTrue="1" operator="equal">
      <formula>$G75</formula>
    </cfRule>
  </conditionalFormatting>
  <conditionalFormatting sqref="A76:F76">
    <cfRule type="cellIs" dxfId="229" priority="10" stopIfTrue="1" operator="equal">
      <formula>0</formula>
    </cfRule>
  </conditionalFormatting>
  <conditionalFormatting sqref="G77">
    <cfRule type="cellIs" dxfId="228" priority="7" stopIfTrue="1" operator="equal">
      <formula>$G76</formula>
    </cfRule>
  </conditionalFormatting>
  <conditionalFormatting sqref="A77:F77">
    <cfRule type="cellIs" dxfId="227" priority="8" stopIfTrue="1" operator="equal">
      <formula>0</formula>
    </cfRule>
  </conditionalFormatting>
  <conditionalFormatting sqref="G78">
    <cfRule type="cellIs" dxfId="226" priority="5" stopIfTrue="1" operator="equal">
      <formula>$G77</formula>
    </cfRule>
  </conditionalFormatting>
  <conditionalFormatting sqref="A78:F78">
    <cfRule type="cellIs" dxfId="225" priority="6" stopIfTrue="1" operator="equal">
      <formula>0</formula>
    </cfRule>
  </conditionalFormatting>
  <conditionalFormatting sqref="G79">
    <cfRule type="cellIs" dxfId="224" priority="3" stopIfTrue="1" operator="equal">
      <formula>$G78</formula>
    </cfRule>
  </conditionalFormatting>
  <conditionalFormatting sqref="A79:F79">
    <cfRule type="cellIs" dxfId="223" priority="4" stopIfTrue="1" operator="equal">
      <formula>0</formula>
    </cfRule>
  </conditionalFormatting>
  <conditionalFormatting sqref="G80">
    <cfRule type="cellIs" dxfId="222" priority="1" stopIfTrue="1" operator="equal">
      <formula>$G79</formula>
    </cfRule>
  </conditionalFormatting>
  <conditionalFormatting sqref="A80:F80">
    <cfRule type="cellIs" dxfId="221" priority="2" stopIfTrue="1" operator="equal">
      <formula>0</formula>
    </cfRule>
  </conditionalFormatting>
  <pageMargins left="0.32" right="0.33" top="0.85" bottom="0.39370078740157499" header="0" footer="0"/>
  <pageSetup paperSize="9" scale="76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view="pageBreakPreview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95" t="s">
        <v>130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77" ht="16.5" customHeight="1">
      <c r="AO4" s="74" t="s">
        <v>116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77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9" spans="1:77" ht="15.75" customHeight="1">
      <c r="A9" s="123" t="s">
        <v>21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</row>
    <row r="10" spans="1:77" ht="15.75" customHeight="1">
      <c r="A10" s="123" t="s">
        <v>124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77" ht="6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77" customFormat="1" ht="14.25" customHeight="1">
      <c r="A12" s="25" t="s">
        <v>53</v>
      </c>
      <c r="B12" s="110" t="s">
        <v>115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34"/>
      <c r="N12" s="108" t="s">
        <v>116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35"/>
      <c r="AU12" s="110" t="s">
        <v>121</v>
      </c>
      <c r="AV12" s="111"/>
      <c r="AW12" s="111"/>
      <c r="AX12" s="111"/>
      <c r="AY12" s="111"/>
      <c r="AZ12" s="111"/>
      <c r="BA12" s="111"/>
      <c r="BB12" s="111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>
      <c r="A13" s="33"/>
      <c r="B13" s="112" t="s">
        <v>56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3"/>
      <c r="N13" s="109" t="s">
        <v>62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3"/>
      <c r="AU13" s="112" t="s">
        <v>55</v>
      </c>
      <c r="AV13" s="112"/>
      <c r="AW13" s="112"/>
      <c r="AX13" s="112"/>
      <c r="AY13" s="112"/>
      <c r="AZ13" s="112"/>
      <c r="BA13" s="112"/>
      <c r="BB13" s="11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>
      <c r="A15" s="36" t="s">
        <v>4</v>
      </c>
      <c r="B15" s="110" t="s">
        <v>127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4"/>
      <c r="N15" s="108" t="s">
        <v>116</v>
      </c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35"/>
      <c r="AU15" s="110" t="s">
        <v>121</v>
      </c>
      <c r="AV15" s="111"/>
      <c r="AW15" s="111"/>
      <c r="AX15" s="111"/>
      <c r="AY15" s="111"/>
      <c r="AZ15" s="111"/>
      <c r="BA15" s="111"/>
      <c r="BB15" s="111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>
      <c r="A16" s="32"/>
      <c r="B16" s="112" t="s">
        <v>56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3"/>
      <c r="N16" s="109" t="s">
        <v>61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3"/>
      <c r="AU16" s="112" t="s">
        <v>55</v>
      </c>
      <c r="AV16" s="112"/>
      <c r="AW16" s="112"/>
      <c r="AX16" s="112"/>
      <c r="AY16" s="112"/>
      <c r="AZ16" s="112"/>
      <c r="BA16" s="112"/>
      <c r="BB16" s="112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/>
    <row r="18" spans="1:79" customFormat="1" ht="57" customHeight="1">
      <c r="A18" s="25" t="s">
        <v>54</v>
      </c>
      <c r="B18" s="110" t="s">
        <v>179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N18" s="110" t="s">
        <v>180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26"/>
      <c r="AA18" s="110" t="s">
        <v>181</v>
      </c>
      <c r="AB18" s="111"/>
      <c r="AC18" s="111"/>
      <c r="AD18" s="111"/>
      <c r="AE18" s="111"/>
      <c r="AF18" s="111"/>
      <c r="AG18" s="111"/>
      <c r="AH18" s="111"/>
      <c r="AI18" s="111"/>
      <c r="AJ18" s="26"/>
      <c r="AK18" s="134" t="s">
        <v>182</v>
      </c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26"/>
      <c r="BE18" s="110" t="s">
        <v>122</v>
      </c>
      <c r="BF18" s="111"/>
      <c r="BG18" s="111"/>
      <c r="BH18" s="111"/>
      <c r="BI18" s="111"/>
      <c r="BJ18" s="111"/>
      <c r="BK18" s="111"/>
      <c r="BL18" s="111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>
      <c r="B19" s="112" t="s">
        <v>56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2" t="s">
        <v>57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8"/>
      <c r="AA19" s="133" t="s">
        <v>58</v>
      </c>
      <c r="AB19" s="133"/>
      <c r="AC19" s="133"/>
      <c r="AD19" s="133"/>
      <c r="AE19" s="133"/>
      <c r="AF19" s="133"/>
      <c r="AG19" s="133"/>
      <c r="AH19" s="133"/>
      <c r="AI19" s="133"/>
      <c r="AJ19" s="28"/>
      <c r="AK19" s="135" t="s">
        <v>59</v>
      </c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28"/>
      <c r="BE19" s="112" t="s">
        <v>60</v>
      </c>
      <c r="BF19" s="112"/>
      <c r="BG19" s="112"/>
      <c r="BH19" s="112"/>
      <c r="BI19" s="112"/>
      <c r="BJ19" s="112"/>
      <c r="BK19" s="112"/>
      <c r="BL19" s="112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105" t="s">
        <v>50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>
        <v>0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21" t="s">
        <v>51</v>
      </c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06">
        <v>0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0" t="s">
        <v>23</v>
      </c>
      <c r="BE21" s="100"/>
      <c r="BF21" s="100"/>
      <c r="BG21" s="100"/>
      <c r="BH21" s="100"/>
      <c r="BI21" s="100"/>
      <c r="BJ21" s="100"/>
      <c r="BK21" s="100"/>
      <c r="BL21" s="100"/>
    </row>
    <row r="22" spans="1:79" ht="24.95" customHeight="1">
      <c r="A22" s="100" t="s">
        <v>22</v>
      </c>
      <c r="B22" s="100"/>
      <c r="C22" s="100"/>
      <c r="D22" s="100"/>
      <c r="E22" s="100"/>
      <c r="F22" s="100"/>
      <c r="G22" s="100"/>
      <c r="H22" s="100"/>
      <c r="I22" s="106">
        <v>0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0" t="s">
        <v>24</v>
      </c>
      <c r="U22" s="100"/>
      <c r="V22" s="100"/>
      <c r="W22" s="10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38"/>
      <c r="B23" s="38"/>
      <c r="C23" s="38"/>
      <c r="D23" s="38"/>
      <c r="E23" s="38"/>
      <c r="F23" s="38"/>
      <c r="G23" s="38"/>
      <c r="H23" s="3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38"/>
      <c r="U23" s="38"/>
      <c r="V23" s="38"/>
      <c r="W23" s="3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95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</row>
    <row r="25" spans="1:79" ht="157.5" customHeight="1">
      <c r="A25" s="107" t="s">
        <v>183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100" t="s">
        <v>36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</row>
    <row r="28" spans="1:79" ht="27.75" customHeight="1">
      <c r="A28" s="101" t="s">
        <v>28</v>
      </c>
      <c r="B28" s="101"/>
      <c r="C28" s="101"/>
      <c r="D28" s="101"/>
      <c r="E28" s="101"/>
      <c r="F28" s="101"/>
      <c r="G28" s="102" t="s">
        <v>40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</row>
    <row r="29" spans="1:79" ht="15.75" hidden="1">
      <c r="A29" s="69">
        <v>1</v>
      </c>
      <c r="B29" s="69"/>
      <c r="C29" s="69"/>
      <c r="D29" s="69"/>
      <c r="E29" s="69"/>
      <c r="F29" s="69"/>
      <c r="G29" s="102">
        <v>2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0.5" hidden="1" customHeight="1">
      <c r="A30" s="79" t="s">
        <v>33</v>
      </c>
      <c r="B30" s="79"/>
      <c r="C30" s="79"/>
      <c r="D30" s="79"/>
      <c r="E30" s="79"/>
      <c r="F30" s="79"/>
      <c r="G30" s="114" t="s">
        <v>7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6"/>
      <c r="CA30" s="1" t="s">
        <v>49</v>
      </c>
    </row>
    <row r="31" spans="1:79" ht="12.75" customHeight="1">
      <c r="A31" s="79">
        <v>1</v>
      </c>
      <c r="B31" s="79"/>
      <c r="C31" s="79"/>
      <c r="D31" s="79"/>
      <c r="E31" s="79"/>
      <c r="F31" s="79"/>
      <c r="G31" s="124" t="s">
        <v>184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6"/>
      <c r="CA31" s="1" t="s">
        <v>48</v>
      </c>
    </row>
    <row r="32" spans="1:79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>
      <c r="A33" s="100" t="s">
        <v>38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</row>
    <row r="34" spans="1:79" ht="15.95" customHeight="1">
      <c r="A34" s="107" t="s">
        <v>185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2.7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>
      <c r="A36" s="100" t="s">
        <v>39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</row>
    <row r="37" spans="1:79" ht="27.75" customHeight="1">
      <c r="A37" s="101" t="s">
        <v>28</v>
      </c>
      <c r="B37" s="101"/>
      <c r="C37" s="101"/>
      <c r="D37" s="101"/>
      <c r="E37" s="101"/>
      <c r="F37" s="101"/>
      <c r="G37" s="102" t="s">
        <v>25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4"/>
    </row>
    <row r="38" spans="1:79" ht="15.75" hidden="1">
      <c r="A38" s="69">
        <v>1</v>
      </c>
      <c r="B38" s="69"/>
      <c r="C38" s="69"/>
      <c r="D38" s="69"/>
      <c r="E38" s="69"/>
      <c r="F38" s="69"/>
      <c r="G38" s="102">
        <v>2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0.5" hidden="1" customHeight="1">
      <c r="A39" s="79" t="s">
        <v>6</v>
      </c>
      <c r="B39" s="79"/>
      <c r="C39" s="79"/>
      <c r="D39" s="79"/>
      <c r="E39" s="79"/>
      <c r="F39" s="79"/>
      <c r="G39" s="114" t="s">
        <v>7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6"/>
      <c r="CA39" s="1" t="s">
        <v>11</v>
      </c>
    </row>
    <row r="40" spans="1:79" ht="12.75" customHeight="1">
      <c r="A40" s="79">
        <v>1</v>
      </c>
      <c r="B40" s="79"/>
      <c r="C40" s="79"/>
      <c r="D40" s="79"/>
      <c r="E40" s="79"/>
      <c r="F40" s="79"/>
      <c r="G40" s="124" t="s">
        <v>185</v>
      </c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6"/>
      <c r="CA40" s="1" t="s">
        <v>12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100" t="s">
        <v>41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</row>
    <row r="43" spans="1:79" ht="15" customHeight="1">
      <c r="A43" s="113" t="s">
        <v>123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>
      <c r="A44" s="69" t="s">
        <v>28</v>
      </c>
      <c r="B44" s="69"/>
      <c r="C44" s="69"/>
      <c r="D44" s="80" t="s">
        <v>26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2"/>
      <c r="AC44" s="69" t="s">
        <v>29</v>
      </c>
      <c r="AD44" s="69"/>
      <c r="AE44" s="69"/>
      <c r="AF44" s="69"/>
      <c r="AG44" s="69"/>
      <c r="AH44" s="69"/>
      <c r="AI44" s="69"/>
      <c r="AJ44" s="69"/>
      <c r="AK44" s="69" t="s">
        <v>30</v>
      </c>
      <c r="AL44" s="69"/>
      <c r="AM44" s="69"/>
      <c r="AN44" s="69"/>
      <c r="AO44" s="69"/>
      <c r="AP44" s="69"/>
      <c r="AQ44" s="69"/>
      <c r="AR44" s="69"/>
      <c r="AS44" s="69" t="s">
        <v>27</v>
      </c>
      <c r="AT44" s="69"/>
      <c r="AU44" s="69"/>
      <c r="AV44" s="69"/>
      <c r="AW44" s="69"/>
      <c r="AX44" s="69"/>
      <c r="AY44" s="69"/>
      <c r="AZ44" s="69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>
      <c r="A45" s="69"/>
      <c r="B45" s="69"/>
      <c r="C45" s="69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15.75">
      <c r="A46" s="69">
        <v>1</v>
      </c>
      <c r="B46" s="69"/>
      <c r="C46" s="69"/>
      <c r="D46" s="70">
        <v>2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9">
        <v>3</v>
      </c>
      <c r="AD46" s="69"/>
      <c r="AE46" s="69"/>
      <c r="AF46" s="69"/>
      <c r="AG46" s="69"/>
      <c r="AH46" s="69"/>
      <c r="AI46" s="69"/>
      <c r="AJ46" s="69"/>
      <c r="AK46" s="69">
        <v>4</v>
      </c>
      <c r="AL46" s="69"/>
      <c r="AM46" s="69"/>
      <c r="AN46" s="69"/>
      <c r="AO46" s="69"/>
      <c r="AP46" s="69"/>
      <c r="AQ46" s="69"/>
      <c r="AR46" s="69"/>
      <c r="AS46" s="69">
        <v>5</v>
      </c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>
      <c r="A47" s="79" t="s">
        <v>6</v>
      </c>
      <c r="B47" s="79"/>
      <c r="C47" s="79"/>
      <c r="D47" s="130" t="s">
        <v>7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2"/>
      <c r="AC47" s="119" t="s">
        <v>8</v>
      </c>
      <c r="AD47" s="119"/>
      <c r="AE47" s="119"/>
      <c r="AF47" s="119"/>
      <c r="AG47" s="119"/>
      <c r="AH47" s="119"/>
      <c r="AI47" s="119"/>
      <c r="AJ47" s="119"/>
      <c r="AK47" s="119" t="s">
        <v>9</v>
      </c>
      <c r="AL47" s="119"/>
      <c r="AM47" s="119"/>
      <c r="AN47" s="119"/>
      <c r="AO47" s="119"/>
      <c r="AP47" s="119"/>
      <c r="AQ47" s="119"/>
      <c r="AR47" s="119"/>
      <c r="AS47" s="128" t="s">
        <v>10</v>
      </c>
      <c r="AT47" s="119"/>
      <c r="AU47" s="119"/>
      <c r="AV47" s="119"/>
      <c r="AW47" s="119"/>
      <c r="AX47" s="119"/>
      <c r="AY47" s="119"/>
      <c r="AZ47" s="119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12.75" customHeight="1">
      <c r="A48" s="79">
        <v>1</v>
      </c>
      <c r="B48" s="79"/>
      <c r="C48" s="79"/>
      <c r="D48" s="124" t="s">
        <v>186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6"/>
      <c r="AC48" s="122">
        <v>0</v>
      </c>
      <c r="AD48" s="122"/>
      <c r="AE48" s="122"/>
      <c r="AF48" s="122"/>
      <c r="AG48" s="122"/>
      <c r="AH48" s="122"/>
      <c r="AI48" s="122"/>
      <c r="AJ48" s="122"/>
      <c r="AK48" s="122">
        <v>0</v>
      </c>
      <c r="AL48" s="122"/>
      <c r="AM48" s="122"/>
      <c r="AN48" s="122"/>
      <c r="AO48" s="122"/>
      <c r="AP48" s="122"/>
      <c r="AQ48" s="122"/>
      <c r="AR48" s="122"/>
      <c r="AS48" s="122">
        <f>AC48+AK48</f>
        <v>0</v>
      </c>
      <c r="AT48" s="122"/>
      <c r="AU48" s="122"/>
      <c r="AV48" s="122"/>
      <c r="AW48" s="122"/>
      <c r="AX48" s="122"/>
      <c r="AY48" s="122"/>
      <c r="AZ48" s="122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>
      <c r="A49" s="88"/>
      <c r="B49" s="88"/>
      <c r="C49" s="88"/>
      <c r="D49" s="136" t="s">
        <v>66</v>
      </c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8"/>
      <c r="AC49" s="86">
        <v>0</v>
      </c>
      <c r="AD49" s="86"/>
      <c r="AE49" s="86"/>
      <c r="AF49" s="86"/>
      <c r="AG49" s="86"/>
      <c r="AH49" s="86"/>
      <c r="AI49" s="86"/>
      <c r="AJ49" s="86"/>
      <c r="AK49" s="86">
        <v>0</v>
      </c>
      <c r="AL49" s="86"/>
      <c r="AM49" s="86"/>
      <c r="AN49" s="86"/>
      <c r="AO49" s="86"/>
      <c r="AP49" s="86"/>
      <c r="AQ49" s="86"/>
      <c r="AR49" s="86"/>
      <c r="AS49" s="86">
        <f>AC49+AK49</f>
        <v>0</v>
      </c>
      <c r="AT49" s="86"/>
      <c r="AU49" s="86"/>
      <c r="AV49" s="86"/>
      <c r="AW49" s="86"/>
      <c r="AX49" s="86"/>
      <c r="AY49" s="86"/>
      <c r="AZ49" s="86"/>
      <c r="BA49" s="42"/>
      <c r="BB49" s="42"/>
      <c r="BC49" s="42"/>
      <c r="BD49" s="42"/>
      <c r="BE49" s="42"/>
      <c r="BF49" s="42"/>
      <c r="BG49" s="42"/>
      <c r="BH49" s="42"/>
    </row>
    <row r="51" spans="1:79" ht="15.75" customHeight="1">
      <c r="A51" s="95" t="s">
        <v>42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</row>
    <row r="52" spans="1:79" ht="15" customHeight="1">
      <c r="A52" s="113" t="s">
        <v>123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>
      <c r="A53" s="69" t="s">
        <v>28</v>
      </c>
      <c r="B53" s="69"/>
      <c r="C53" s="69"/>
      <c r="D53" s="80" t="s">
        <v>34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2"/>
      <c r="AB53" s="69" t="s">
        <v>29</v>
      </c>
      <c r="AC53" s="69"/>
      <c r="AD53" s="69"/>
      <c r="AE53" s="69"/>
      <c r="AF53" s="69"/>
      <c r="AG53" s="69"/>
      <c r="AH53" s="69"/>
      <c r="AI53" s="69"/>
      <c r="AJ53" s="69" t="s">
        <v>30</v>
      </c>
      <c r="AK53" s="69"/>
      <c r="AL53" s="69"/>
      <c r="AM53" s="69"/>
      <c r="AN53" s="69"/>
      <c r="AO53" s="69"/>
      <c r="AP53" s="69"/>
      <c r="AQ53" s="69"/>
      <c r="AR53" s="69" t="s">
        <v>27</v>
      </c>
      <c r="AS53" s="69"/>
      <c r="AT53" s="69"/>
      <c r="AU53" s="69"/>
      <c r="AV53" s="69"/>
      <c r="AW53" s="69"/>
      <c r="AX53" s="69"/>
      <c r="AY53" s="69"/>
    </row>
    <row r="54" spans="1:79" ht="29.1" customHeight="1">
      <c r="A54" s="69"/>
      <c r="B54" s="69"/>
      <c r="C54" s="69"/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</row>
    <row r="55" spans="1:79" ht="15.75" customHeight="1">
      <c r="A55" s="69">
        <v>1</v>
      </c>
      <c r="B55" s="69"/>
      <c r="C55" s="69"/>
      <c r="D55" s="70">
        <v>2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9">
        <v>3</v>
      </c>
      <c r="AC55" s="69"/>
      <c r="AD55" s="69"/>
      <c r="AE55" s="69"/>
      <c r="AF55" s="69"/>
      <c r="AG55" s="69"/>
      <c r="AH55" s="69"/>
      <c r="AI55" s="69"/>
      <c r="AJ55" s="69">
        <v>4</v>
      </c>
      <c r="AK55" s="69"/>
      <c r="AL55" s="69"/>
      <c r="AM55" s="69"/>
      <c r="AN55" s="69"/>
      <c r="AO55" s="69"/>
      <c r="AP55" s="69"/>
      <c r="AQ55" s="69"/>
      <c r="AR55" s="69">
        <v>5</v>
      </c>
      <c r="AS55" s="69"/>
      <c r="AT55" s="69"/>
      <c r="AU55" s="69"/>
      <c r="AV55" s="69"/>
      <c r="AW55" s="69"/>
      <c r="AX55" s="69"/>
      <c r="AY55" s="69"/>
    </row>
    <row r="56" spans="1:79" ht="12.75" hidden="1" customHeight="1">
      <c r="A56" s="79" t="s">
        <v>6</v>
      </c>
      <c r="B56" s="79"/>
      <c r="C56" s="79"/>
      <c r="D56" s="114" t="s">
        <v>7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119" t="s">
        <v>8</v>
      </c>
      <c r="AC56" s="119"/>
      <c r="AD56" s="119"/>
      <c r="AE56" s="119"/>
      <c r="AF56" s="119"/>
      <c r="AG56" s="119"/>
      <c r="AH56" s="119"/>
      <c r="AI56" s="119"/>
      <c r="AJ56" s="119" t="s">
        <v>9</v>
      </c>
      <c r="AK56" s="119"/>
      <c r="AL56" s="119"/>
      <c r="AM56" s="119"/>
      <c r="AN56" s="119"/>
      <c r="AO56" s="119"/>
      <c r="AP56" s="119"/>
      <c r="AQ56" s="119"/>
      <c r="AR56" s="119" t="s">
        <v>10</v>
      </c>
      <c r="AS56" s="119"/>
      <c r="AT56" s="119"/>
      <c r="AU56" s="119"/>
      <c r="AV56" s="119"/>
      <c r="AW56" s="119"/>
      <c r="AX56" s="119"/>
      <c r="AY56" s="119"/>
      <c r="CA56" s="1" t="s">
        <v>15</v>
      </c>
    </row>
    <row r="57" spans="1:79" ht="25.5" customHeight="1">
      <c r="A57" s="79">
        <v>1</v>
      </c>
      <c r="B57" s="79"/>
      <c r="C57" s="79"/>
      <c r="D57" s="124" t="s">
        <v>187</v>
      </c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6"/>
      <c r="AB57" s="122">
        <v>0</v>
      </c>
      <c r="AC57" s="122"/>
      <c r="AD57" s="122"/>
      <c r="AE57" s="122"/>
      <c r="AF57" s="122"/>
      <c r="AG57" s="122"/>
      <c r="AH57" s="122"/>
      <c r="AI57" s="122"/>
      <c r="AJ57" s="122">
        <v>0</v>
      </c>
      <c r="AK57" s="122"/>
      <c r="AL57" s="122"/>
      <c r="AM57" s="122"/>
      <c r="AN57" s="122"/>
      <c r="AO57" s="122"/>
      <c r="AP57" s="122"/>
      <c r="AQ57" s="122"/>
      <c r="AR57" s="122">
        <f>AB57+AJ57</f>
        <v>0</v>
      </c>
      <c r="AS57" s="122"/>
      <c r="AT57" s="122"/>
      <c r="AU57" s="122"/>
      <c r="AV57" s="122"/>
      <c r="AW57" s="122"/>
      <c r="AX57" s="122"/>
      <c r="AY57" s="122"/>
      <c r="CA57" s="1" t="s">
        <v>16</v>
      </c>
    </row>
    <row r="58" spans="1:79" s="4" customFormat="1" ht="12.75" customHeight="1">
      <c r="A58" s="88"/>
      <c r="B58" s="88"/>
      <c r="C58" s="88"/>
      <c r="D58" s="136" t="s">
        <v>27</v>
      </c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8"/>
      <c r="AB58" s="86">
        <v>0</v>
      </c>
      <c r="AC58" s="86"/>
      <c r="AD58" s="86"/>
      <c r="AE58" s="86"/>
      <c r="AF58" s="86"/>
      <c r="AG58" s="86"/>
      <c r="AH58" s="86"/>
      <c r="AI58" s="86"/>
      <c r="AJ58" s="86">
        <v>0</v>
      </c>
      <c r="AK58" s="86"/>
      <c r="AL58" s="86"/>
      <c r="AM58" s="86"/>
      <c r="AN58" s="86"/>
      <c r="AO58" s="86"/>
      <c r="AP58" s="86"/>
      <c r="AQ58" s="86"/>
      <c r="AR58" s="86">
        <f>AB58+AJ58</f>
        <v>0</v>
      </c>
      <c r="AS58" s="86"/>
      <c r="AT58" s="86"/>
      <c r="AU58" s="86"/>
      <c r="AV58" s="86"/>
      <c r="AW58" s="86"/>
      <c r="AX58" s="86"/>
      <c r="AY58" s="86"/>
    </row>
    <row r="60" spans="1:79" ht="15.75" customHeight="1">
      <c r="A60" s="100" t="s">
        <v>43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</row>
    <row r="61" spans="1:79" ht="30" customHeight="1">
      <c r="A61" s="69" t="s">
        <v>28</v>
      </c>
      <c r="B61" s="69"/>
      <c r="C61" s="69"/>
      <c r="D61" s="69"/>
      <c r="E61" s="69"/>
      <c r="F61" s="69"/>
      <c r="G61" s="70" t="s">
        <v>44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0" t="s">
        <v>29</v>
      </c>
      <c r="AP61" s="71"/>
      <c r="AQ61" s="71"/>
      <c r="AR61" s="71"/>
      <c r="AS61" s="71"/>
      <c r="AT61" s="71"/>
      <c r="AU61" s="71"/>
      <c r="AV61" s="72"/>
      <c r="AW61" s="70" t="s">
        <v>30</v>
      </c>
      <c r="AX61" s="71"/>
      <c r="AY61" s="71"/>
      <c r="AZ61" s="71"/>
      <c r="BA61" s="71"/>
      <c r="BB61" s="71"/>
      <c r="BC61" s="71"/>
      <c r="BD61" s="72"/>
      <c r="BE61" s="70" t="s">
        <v>27</v>
      </c>
      <c r="BF61" s="71"/>
      <c r="BG61" s="71"/>
      <c r="BH61" s="71"/>
      <c r="BI61" s="71"/>
      <c r="BJ61" s="71"/>
      <c r="BK61" s="71"/>
      <c r="BL61" s="72"/>
    </row>
    <row r="62" spans="1:79" ht="15.75" customHeight="1">
      <c r="A62" s="69">
        <v>1</v>
      </c>
      <c r="B62" s="69"/>
      <c r="C62" s="69"/>
      <c r="D62" s="69"/>
      <c r="E62" s="69"/>
      <c r="F62" s="69"/>
      <c r="G62" s="70">
        <v>2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hidden="1" customHeight="1">
      <c r="A63" s="79" t="s">
        <v>33</v>
      </c>
      <c r="B63" s="79"/>
      <c r="C63" s="79"/>
      <c r="D63" s="79"/>
      <c r="E63" s="79"/>
      <c r="F63" s="79"/>
      <c r="G63" s="114" t="s">
        <v>7</v>
      </c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6"/>
      <c r="Z63" s="79" t="s">
        <v>19</v>
      </c>
      <c r="AA63" s="79"/>
      <c r="AB63" s="79"/>
      <c r="AC63" s="79"/>
      <c r="AD63" s="79"/>
      <c r="AE63" s="129" t="s">
        <v>32</v>
      </c>
      <c r="AF63" s="129"/>
      <c r="AG63" s="129"/>
      <c r="AH63" s="129"/>
      <c r="AI63" s="129"/>
      <c r="AJ63" s="129"/>
      <c r="AK63" s="129"/>
      <c r="AL63" s="129"/>
      <c r="AM63" s="129"/>
      <c r="AN63" s="114"/>
      <c r="AO63" s="119" t="s">
        <v>8</v>
      </c>
      <c r="AP63" s="119"/>
      <c r="AQ63" s="119"/>
      <c r="AR63" s="119"/>
      <c r="AS63" s="119"/>
      <c r="AT63" s="119"/>
      <c r="AU63" s="119"/>
      <c r="AV63" s="119"/>
      <c r="AW63" s="119" t="s">
        <v>31</v>
      </c>
      <c r="AX63" s="119"/>
      <c r="AY63" s="119"/>
      <c r="AZ63" s="119"/>
      <c r="BA63" s="119"/>
      <c r="BB63" s="119"/>
      <c r="BC63" s="119"/>
      <c r="BD63" s="119"/>
      <c r="BE63" s="119" t="s">
        <v>10</v>
      </c>
      <c r="BF63" s="119"/>
      <c r="BG63" s="119"/>
      <c r="BH63" s="119"/>
      <c r="BI63" s="119"/>
      <c r="BJ63" s="119"/>
      <c r="BK63" s="119"/>
      <c r="BL63" s="119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0" t="s">
        <v>68</v>
      </c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8"/>
      <c r="Z64" s="89"/>
      <c r="AA64" s="89"/>
      <c r="AB64" s="89"/>
      <c r="AC64" s="89"/>
      <c r="AD64" s="89"/>
      <c r="AE64" s="146"/>
      <c r="AF64" s="146"/>
      <c r="AG64" s="146"/>
      <c r="AH64" s="146"/>
      <c r="AI64" s="146"/>
      <c r="AJ64" s="146"/>
      <c r="AK64" s="146"/>
      <c r="AL64" s="146"/>
      <c r="AM64" s="146"/>
      <c r="AN64" s="147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>
        <f t="shared" ref="BE64:BE71" si="0">AO64+AW64</f>
        <v>0</v>
      </c>
      <c r="BF64" s="86"/>
      <c r="BG64" s="86"/>
      <c r="BH64" s="86"/>
      <c r="BI64" s="86"/>
      <c r="BJ64" s="86"/>
      <c r="BK64" s="86"/>
      <c r="BL64" s="86"/>
      <c r="CA64" s="4" t="s">
        <v>18</v>
      </c>
    </row>
    <row r="65" spans="1:64" ht="12.75" customHeight="1">
      <c r="A65" s="79">
        <v>0</v>
      </c>
      <c r="B65" s="79"/>
      <c r="C65" s="79"/>
      <c r="D65" s="79"/>
      <c r="E65" s="79"/>
      <c r="F65" s="79"/>
      <c r="G65" s="139" t="s">
        <v>188</v>
      </c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1"/>
      <c r="Z65" s="128" t="s">
        <v>75</v>
      </c>
      <c r="AA65" s="128"/>
      <c r="AB65" s="128"/>
      <c r="AC65" s="128"/>
      <c r="AD65" s="128"/>
      <c r="AE65" s="148" t="s">
        <v>189</v>
      </c>
      <c r="AF65" s="148"/>
      <c r="AG65" s="148"/>
      <c r="AH65" s="148"/>
      <c r="AI65" s="148"/>
      <c r="AJ65" s="148"/>
      <c r="AK65" s="148"/>
      <c r="AL65" s="148"/>
      <c r="AM65" s="148"/>
      <c r="AN65" s="149"/>
      <c r="AO65" s="122">
        <v>0</v>
      </c>
      <c r="AP65" s="122"/>
      <c r="AQ65" s="122"/>
      <c r="AR65" s="122"/>
      <c r="AS65" s="122"/>
      <c r="AT65" s="122"/>
      <c r="AU65" s="122"/>
      <c r="AV65" s="122"/>
      <c r="AW65" s="122">
        <v>0</v>
      </c>
      <c r="AX65" s="122"/>
      <c r="AY65" s="122"/>
      <c r="AZ65" s="122"/>
      <c r="BA65" s="122"/>
      <c r="BB65" s="122"/>
      <c r="BC65" s="122"/>
      <c r="BD65" s="122"/>
      <c r="BE65" s="122">
        <f t="shared" si="0"/>
        <v>0</v>
      </c>
      <c r="BF65" s="122"/>
      <c r="BG65" s="122"/>
      <c r="BH65" s="122"/>
      <c r="BI65" s="122"/>
      <c r="BJ65" s="122"/>
      <c r="BK65" s="122"/>
      <c r="BL65" s="122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43" t="s">
        <v>79</v>
      </c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5"/>
      <c r="Z66" s="89"/>
      <c r="AA66" s="89"/>
      <c r="AB66" s="89"/>
      <c r="AC66" s="89"/>
      <c r="AD66" s="89"/>
      <c r="AE66" s="146"/>
      <c r="AF66" s="146"/>
      <c r="AG66" s="146"/>
      <c r="AH66" s="146"/>
      <c r="AI66" s="146"/>
      <c r="AJ66" s="146"/>
      <c r="AK66" s="146"/>
      <c r="AL66" s="146"/>
      <c r="AM66" s="146"/>
      <c r="AN66" s="147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>
        <f t="shared" si="0"/>
        <v>0</v>
      </c>
      <c r="BF66" s="86"/>
      <c r="BG66" s="86"/>
      <c r="BH66" s="86"/>
      <c r="BI66" s="86"/>
      <c r="BJ66" s="86"/>
      <c r="BK66" s="86"/>
      <c r="BL66" s="86"/>
    </row>
    <row r="67" spans="1:64" ht="12.75" customHeight="1">
      <c r="A67" s="79">
        <v>0</v>
      </c>
      <c r="B67" s="79"/>
      <c r="C67" s="79"/>
      <c r="D67" s="79"/>
      <c r="E67" s="79"/>
      <c r="F67" s="79"/>
      <c r="G67" s="139" t="s">
        <v>190</v>
      </c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1"/>
      <c r="Z67" s="128" t="s">
        <v>145</v>
      </c>
      <c r="AA67" s="128"/>
      <c r="AB67" s="128"/>
      <c r="AC67" s="128"/>
      <c r="AD67" s="128"/>
      <c r="AE67" s="148" t="s">
        <v>96</v>
      </c>
      <c r="AF67" s="148"/>
      <c r="AG67" s="148"/>
      <c r="AH67" s="148"/>
      <c r="AI67" s="148"/>
      <c r="AJ67" s="148"/>
      <c r="AK67" s="148"/>
      <c r="AL67" s="148"/>
      <c r="AM67" s="148"/>
      <c r="AN67" s="149"/>
      <c r="AO67" s="122">
        <v>0</v>
      </c>
      <c r="AP67" s="122"/>
      <c r="AQ67" s="122"/>
      <c r="AR67" s="122"/>
      <c r="AS67" s="122"/>
      <c r="AT67" s="122"/>
      <c r="AU67" s="122"/>
      <c r="AV67" s="122"/>
      <c r="AW67" s="122">
        <v>0</v>
      </c>
      <c r="AX67" s="122"/>
      <c r="AY67" s="122"/>
      <c r="AZ67" s="122"/>
      <c r="BA67" s="122"/>
      <c r="BB67" s="122"/>
      <c r="BC67" s="122"/>
      <c r="BD67" s="122"/>
      <c r="BE67" s="122">
        <f t="shared" si="0"/>
        <v>0</v>
      </c>
      <c r="BF67" s="122"/>
      <c r="BG67" s="122"/>
      <c r="BH67" s="122"/>
      <c r="BI67" s="122"/>
      <c r="BJ67" s="122"/>
      <c r="BK67" s="122"/>
      <c r="BL67" s="122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43" t="s">
        <v>94</v>
      </c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5"/>
      <c r="Z68" s="89"/>
      <c r="AA68" s="89"/>
      <c r="AB68" s="89"/>
      <c r="AC68" s="89"/>
      <c r="AD68" s="89"/>
      <c r="AE68" s="146"/>
      <c r="AF68" s="146"/>
      <c r="AG68" s="146"/>
      <c r="AH68" s="146"/>
      <c r="AI68" s="146"/>
      <c r="AJ68" s="146"/>
      <c r="AK68" s="146"/>
      <c r="AL68" s="146"/>
      <c r="AM68" s="146"/>
      <c r="AN68" s="147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>
        <f t="shared" si="0"/>
        <v>0</v>
      </c>
      <c r="BF68" s="86"/>
      <c r="BG68" s="86"/>
      <c r="BH68" s="86"/>
      <c r="BI68" s="86"/>
      <c r="BJ68" s="86"/>
      <c r="BK68" s="86"/>
      <c r="BL68" s="86"/>
    </row>
    <row r="69" spans="1:64" ht="12.75" customHeight="1">
      <c r="A69" s="79">
        <v>0</v>
      </c>
      <c r="B69" s="79"/>
      <c r="C69" s="79"/>
      <c r="D69" s="79"/>
      <c r="E69" s="79"/>
      <c r="F69" s="79"/>
      <c r="G69" s="139" t="s">
        <v>191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128" t="s">
        <v>75</v>
      </c>
      <c r="AA69" s="128"/>
      <c r="AB69" s="128"/>
      <c r="AC69" s="128"/>
      <c r="AD69" s="128"/>
      <c r="AE69" s="148" t="s">
        <v>96</v>
      </c>
      <c r="AF69" s="148"/>
      <c r="AG69" s="148"/>
      <c r="AH69" s="148"/>
      <c r="AI69" s="148"/>
      <c r="AJ69" s="148"/>
      <c r="AK69" s="148"/>
      <c r="AL69" s="148"/>
      <c r="AM69" s="148"/>
      <c r="AN69" s="149"/>
      <c r="AO69" s="122">
        <v>0</v>
      </c>
      <c r="AP69" s="122"/>
      <c r="AQ69" s="122"/>
      <c r="AR69" s="122"/>
      <c r="AS69" s="122"/>
      <c r="AT69" s="122"/>
      <c r="AU69" s="122"/>
      <c r="AV69" s="122"/>
      <c r="AW69" s="122">
        <v>0</v>
      </c>
      <c r="AX69" s="122"/>
      <c r="AY69" s="122"/>
      <c r="AZ69" s="122"/>
      <c r="BA69" s="122"/>
      <c r="BB69" s="122"/>
      <c r="BC69" s="122"/>
      <c r="BD69" s="122"/>
      <c r="BE69" s="122">
        <f t="shared" si="0"/>
        <v>0</v>
      </c>
      <c r="BF69" s="122"/>
      <c r="BG69" s="122"/>
      <c r="BH69" s="122"/>
      <c r="BI69" s="122"/>
      <c r="BJ69" s="122"/>
      <c r="BK69" s="122"/>
      <c r="BL69" s="122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43" t="s">
        <v>104</v>
      </c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5"/>
      <c r="Z70" s="89"/>
      <c r="AA70" s="89"/>
      <c r="AB70" s="89"/>
      <c r="AC70" s="89"/>
      <c r="AD70" s="89"/>
      <c r="AE70" s="146"/>
      <c r="AF70" s="146"/>
      <c r="AG70" s="146"/>
      <c r="AH70" s="146"/>
      <c r="AI70" s="146"/>
      <c r="AJ70" s="146"/>
      <c r="AK70" s="146"/>
      <c r="AL70" s="146"/>
      <c r="AM70" s="146"/>
      <c r="AN70" s="147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>
        <f t="shared" si="0"/>
        <v>0</v>
      </c>
      <c r="BF70" s="86"/>
      <c r="BG70" s="86"/>
      <c r="BH70" s="86"/>
      <c r="BI70" s="86"/>
      <c r="BJ70" s="86"/>
      <c r="BK70" s="86"/>
      <c r="BL70" s="86"/>
    </row>
    <row r="71" spans="1:64" ht="12.75" customHeight="1">
      <c r="A71" s="79">
        <v>0</v>
      </c>
      <c r="B71" s="79"/>
      <c r="C71" s="79"/>
      <c r="D71" s="79"/>
      <c r="E71" s="79"/>
      <c r="F71" s="79"/>
      <c r="G71" s="139" t="s">
        <v>192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1"/>
      <c r="Z71" s="128" t="s">
        <v>106</v>
      </c>
      <c r="AA71" s="128"/>
      <c r="AB71" s="128"/>
      <c r="AC71" s="128"/>
      <c r="AD71" s="128"/>
      <c r="AE71" s="148" t="s">
        <v>96</v>
      </c>
      <c r="AF71" s="148"/>
      <c r="AG71" s="148"/>
      <c r="AH71" s="148"/>
      <c r="AI71" s="148"/>
      <c r="AJ71" s="148"/>
      <c r="AK71" s="148"/>
      <c r="AL71" s="148"/>
      <c r="AM71" s="148"/>
      <c r="AN71" s="149"/>
      <c r="AO71" s="122">
        <v>0</v>
      </c>
      <c r="AP71" s="122"/>
      <c r="AQ71" s="122"/>
      <c r="AR71" s="122"/>
      <c r="AS71" s="122"/>
      <c r="AT71" s="122"/>
      <c r="AU71" s="122"/>
      <c r="AV71" s="122"/>
      <c r="AW71" s="122">
        <v>0</v>
      </c>
      <c r="AX71" s="122"/>
      <c r="AY71" s="122"/>
      <c r="AZ71" s="122"/>
      <c r="BA71" s="122"/>
      <c r="BB71" s="122"/>
      <c r="BC71" s="122"/>
      <c r="BD71" s="122"/>
      <c r="BE71" s="122">
        <f t="shared" si="0"/>
        <v>0</v>
      </c>
      <c r="BF71" s="122"/>
      <c r="BG71" s="122"/>
      <c r="BH71" s="122"/>
      <c r="BI71" s="122"/>
      <c r="BJ71" s="122"/>
      <c r="BK71" s="122"/>
      <c r="BL71" s="122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91" t="s">
        <v>117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5"/>
      <c r="AO74" s="87" t="s">
        <v>119</v>
      </c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</row>
    <row r="75" spans="1:64">
      <c r="W75" s="73" t="s">
        <v>5</v>
      </c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O75" s="73" t="s">
        <v>52</v>
      </c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</row>
    <row r="76" spans="1:64" ht="15.75" customHeight="1">
      <c r="A76" s="94" t="s">
        <v>3</v>
      </c>
      <c r="B76" s="94"/>
      <c r="C76" s="94"/>
      <c r="D76" s="94"/>
      <c r="E76" s="94"/>
      <c r="F76" s="94"/>
    </row>
    <row r="77" spans="1:64" ht="13.15" customHeight="1">
      <c r="A77" s="74" t="s">
        <v>116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</row>
    <row r="78" spans="1:64">
      <c r="A78" s="76" t="s">
        <v>47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31.5" customHeight="1">
      <c r="A80" s="91" t="s">
        <v>118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5"/>
      <c r="AO80" s="87" t="s">
        <v>120</v>
      </c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</row>
    <row r="81" spans="1:59">
      <c r="W81" s="73" t="s">
        <v>5</v>
      </c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O81" s="73" t="s">
        <v>52</v>
      </c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</row>
    <row r="82" spans="1:59">
      <c r="A82" s="77">
        <v>44018</v>
      </c>
      <c r="B82" s="78"/>
      <c r="C82" s="78"/>
      <c r="D82" s="78"/>
      <c r="E82" s="78"/>
      <c r="F82" s="78"/>
      <c r="G82" s="78"/>
      <c r="H82" s="78"/>
    </row>
    <row r="83" spans="1:59">
      <c r="A83" s="73" t="s">
        <v>45</v>
      </c>
      <c r="B83" s="73"/>
      <c r="C83" s="73"/>
      <c r="D83" s="73"/>
      <c r="E83" s="73"/>
      <c r="F83" s="73"/>
      <c r="G83" s="73"/>
      <c r="H83" s="73"/>
      <c r="I83" s="37"/>
      <c r="J83" s="37"/>
      <c r="K83" s="37"/>
      <c r="L83" s="37"/>
      <c r="M83" s="37"/>
      <c r="N83" s="37"/>
      <c r="O83" s="37"/>
      <c r="P83" s="37"/>
      <c r="Q83" s="37"/>
    </row>
    <row r="84" spans="1:59">
      <c r="A84" s="24" t="s">
        <v>46</v>
      </c>
    </row>
  </sheetData>
  <mergeCells count="207">
    <mergeCell ref="AO1:BL1"/>
    <mergeCell ref="AO2:BL2"/>
    <mergeCell ref="AO3:BL3"/>
    <mergeCell ref="AO4:BL4"/>
    <mergeCell ref="AO5:BL5"/>
    <mergeCell ref="AO6:BF6"/>
    <mergeCell ref="B15:L15"/>
    <mergeCell ref="N15:AS15"/>
    <mergeCell ref="AU15:BB15"/>
    <mergeCell ref="B16:L16"/>
    <mergeCell ref="N16:AS16"/>
    <mergeCell ref="AU16:BB16"/>
    <mergeCell ref="A9:BL9"/>
    <mergeCell ref="A10:BL10"/>
    <mergeCell ref="B12:L12"/>
    <mergeCell ref="N12:AS12"/>
    <mergeCell ref="AU12:BB12"/>
    <mergeCell ref="B13:L13"/>
    <mergeCell ref="N13:AS13"/>
    <mergeCell ref="AU13:BB13"/>
    <mergeCell ref="B18:L18"/>
    <mergeCell ref="N18:Y18"/>
    <mergeCell ref="AA18:AI18"/>
    <mergeCell ref="AK18:BC18"/>
    <mergeCell ref="BE18:BL18"/>
    <mergeCell ref="B19:L19"/>
    <mergeCell ref="N19:Y19"/>
    <mergeCell ref="AA19:AI19"/>
    <mergeCell ref="AK19:BC19"/>
    <mergeCell ref="BE19:BL19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51:BL51"/>
    <mergeCell ref="A52:AY52"/>
    <mergeCell ref="A53:C54"/>
    <mergeCell ref="D53:AA54"/>
    <mergeCell ref="AB53:AI54"/>
    <mergeCell ref="AJ53:AQ54"/>
    <mergeCell ref="AR53:AY54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4:V74"/>
    <mergeCell ref="W74:AM74"/>
    <mergeCell ref="AO74:BG74"/>
    <mergeCell ref="W75:AM75"/>
    <mergeCell ref="AO75:BG75"/>
    <mergeCell ref="A76:F76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</mergeCells>
  <conditionalFormatting sqref="G64:L64">
    <cfRule type="cellIs" dxfId="220" priority="16" stopIfTrue="1" operator="equal">
      <formula>$G63</formula>
    </cfRule>
  </conditionalFormatting>
  <conditionalFormatting sqref="D48">
    <cfRule type="cellIs" dxfId="219" priority="17" stopIfTrue="1" operator="equal">
      <formula>$D47</formula>
    </cfRule>
  </conditionalFormatting>
  <conditionalFormatting sqref="A64:F64">
    <cfRule type="cellIs" dxfId="218" priority="18" stopIfTrue="1" operator="equal">
      <formula>0</formula>
    </cfRule>
  </conditionalFormatting>
  <conditionalFormatting sqref="D49">
    <cfRule type="cellIs" dxfId="217" priority="15" stopIfTrue="1" operator="equal">
      <formula>$D48</formula>
    </cfRule>
  </conditionalFormatting>
  <conditionalFormatting sqref="G65">
    <cfRule type="cellIs" dxfId="216" priority="13" stopIfTrue="1" operator="equal">
      <formula>$G64</formula>
    </cfRule>
  </conditionalFormatting>
  <conditionalFormatting sqref="A65:F65">
    <cfRule type="cellIs" dxfId="215" priority="14" stopIfTrue="1" operator="equal">
      <formula>0</formula>
    </cfRule>
  </conditionalFormatting>
  <conditionalFormatting sqref="G66">
    <cfRule type="cellIs" dxfId="214" priority="11" stopIfTrue="1" operator="equal">
      <formula>$G65</formula>
    </cfRule>
  </conditionalFormatting>
  <conditionalFormatting sqref="A66:F66">
    <cfRule type="cellIs" dxfId="213" priority="12" stopIfTrue="1" operator="equal">
      <formula>0</formula>
    </cfRule>
  </conditionalFormatting>
  <conditionalFormatting sqref="G67">
    <cfRule type="cellIs" dxfId="212" priority="9" stopIfTrue="1" operator="equal">
      <formula>$G66</formula>
    </cfRule>
  </conditionalFormatting>
  <conditionalFormatting sqref="A67:F67">
    <cfRule type="cellIs" dxfId="211" priority="10" stopIfTrue="1" operator="equal">
      <formula>0</formula>
    </cfRule>
  </conditionalFormatting>
  <conditionalFormatting sqref="G68">
    <cfRule type="cellIs" dxfId="210" priority="7" stopIfTrue="1" operator="equal">
      <formula>$G67</formula>
    </cfRule>
  </conditionalFormatting>
  <conditionalFormatting sqref="A68:F68">
    <cfRule type="cellIs" dxfId="209" priority="8" stopIfTrue="1" operator="equal">
      <formula>0</formula>
    </cfRule>
  </conditionalFormatting>
  <conditionalFormatting sqref="G69">
    <cfRule type="cellIs" dxfId="208" priority="5" stopIfTrue="1" operator="equal">
      <formula>$G68</formula>
    </cfRule>
  </conditionalFormatting>
  <conditionalFormatting sqref="A69:F69">
    <cfRule type="cellIs" dxfId="207" priority="6" stopIfTrue="1" operator="equal">
      <formula>0</formula>
    </cfRule>
  </conditionalFormatting>
  <conditionalFormatting sqref="G70">
    <cfRule type="cellIs" dxfId="206" priority="3" stopIfTrue="1" operator="equal">
      <formula>$G69</formula>
    </cfRule>
  </conditionalFormatting>
  <conditionalFormatting sqref="A70:F70">
    <cfRule type="cellIs" dxfId="205" priority="4" stopIfTrue="1" operator="equal">
      <formula>0</formula>
    </cfRule>
  </conditionalFormatting>
  <conditionalFormatting sqref="G71">
    <cfRule type="cellIs" dxfId="204" priority="1" stopIfTrue="1" operator="equal">
      <formula>$G70</formula>
    </cfRule>
  </conditionalFormatting>
  <conditionalFormatting sqref="A71:F71">
    <cfRule type="cellIs" dxfId="203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110"/>
  <sheetViews>
    <sheetView view="pageBreakPreview" topLeftCell="A45" zoomScaleSheetLayoutView="100" workbookViewId="0">
      <selection activeCell="AZ8" sqref="AZ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97" t="s">
        <v>130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10.5" customHeight="1">
      <c r="AO4" s="127" t="s">
        <v>116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77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9" spans="1:77" ht="15.75" customHeight="1">
      <c r="A9" s="123" t="s">
        <v>21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</row>
    <row r="10" spans="1:77" ht="15.75" customHeight="1">
      <c r="A10" s="123" t="s">
        <v>124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77" ht="6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77" customFormat="1" ht="14.25" customHeight="1">
      <c r="A12" s="25" t="s">
        <v>53</v>
      </c>
      <c r="B12" s="110" t="s">
        <v>115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34"/>
      <c r="N12" s="108" t="s">
        <v>116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35"/>
      <c r="AU12" s="110" t="s">
        <v>121</v>
      </c>
      <c r="AV12" s="111"/>
      <c r="AW12" s="111"/>
      <c r="AX12" s="111"/>
      <c r="AY12" s="111"/>
      <c r="AZ12" s="111"/>
      <c r="BA12" s="111"/>
      <c r="BB12" s="111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>
      <c r="A13" s="33"/>
      <c r="B13" s="112" t="s">
        <v>56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3"/>
      <c r="N13" s="109" t="s">
        <v>62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3"/>
      <c r="AU13" s="112" t="s">
        <v>55</v>
      </c>
      <c r="AV13" s="112"/>
      <c r="AW13" s="112"/>
      <c r="AX13" s="112"/>
      <c r="AY13" s="112"/>
      <c r="AZ13" s="112"/>
      <c r="BA13" s="112"/>
      <c r="BB13" s="11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22.5" customHeight="1">
      <c r="A15" s="36" t="s">
        <v>4</v>
      </c>
      <c r="B15" s="110" t="s">
        <v>127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4"/>
      <c r="N15" s="108" t="s">
        <v>116</v>
      </c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35"/>
      <c r="AU15" s="110" t="s">
        <v>121</v>
      </c>
      <c r="AV15" s="111"/>
      <c r="AW15" s="111"/>
      <c r="AX15" s="111"/>
      <c r="AY15" s="111"/>
      <c r="AZ15" s="111"/>
      <c r="BA15" s="111"/>
      <c r="BB15" s="111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>
      <c r="A16" s="32"/>
      <c r="B16" s="112" t="s">
        <v>56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3"/>
      <c r="N16" s="109" t="s">
        <v>61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3"/>
      <c r="AU16" s="112" t="s">
        <v>55</v>
      </c>
      <c r="AV16" s="112"/>
      <c r="AW16" s="112"/>
      <c r="AX16" s="112"/>
      <c r="AY16" s="112"/>
      <c r="AZ16" s="112"/>
      <c r="BA16" s="112"/>
      <c r="BB16" s="112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/>
    <row r="18" spans="1:79" customFormat="1" ht="14.25" customHeight="1">
      <c r="A18" s="25" t="s">
        <v>54</v>
      </c>
      <c r="B18" s="110" t="s">
        <v>193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N18" s="110" t="s">
        <v>194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26"/>
      <c r="AA18" s="110" t="s">
        <v>195</v>
      </c>
      <c r="AB18" s="111"/>
      <c r="AC18" s="111"/>
      <c r="AD18" s="111"/>
      <c r="AE18" s="111"/>
      <c r="AF18" s="111"/>
      <c r="AG18" s="111"/>
      <c r="AH18" s="111"/>
      <c r="AI18" s="111"/>
      <c r="AJ18" s="26"/>
      <c r="AK18" s="134" t="s">
        <v>196</v>
      </c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26"/>
      <c r="BE18" s="110" t="s">
        <v>122</v>
      </c>
      <c r="BF18" s="111"/>
      <c r="BG18" s="111"/>
      <c r="BH18" s="111"/>
      <c r="BI18" s="111"/>
      <c r="BJ18" s="111"/>
      <c r="BK18" s="111"/>
      <c r="BL18" s="111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>
      <c r="B19" s="112" t="s">
        <v>56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2" t="s">
        <v>57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8"/>
      <c r="AA19" s="133" t="s">
        <v>58</v>
      </c>
      <c r="AB19" s="133"/>
      <c r="AC19" s="133"/>
      <c r="AD19" s="133"/>
      <c r="AE19" s="133"/>
      <c r="AF19" s="133"/>
      <c r="AG19" s="133"/>
      <c r="AH19" s="133"/>
      <c r="AI19" s="133"/>
      <c r="AJ19" s="28"/>
      <c r="AK19" s="135" t="s">
        <v>59</v>
      </c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28"/>
      <c r="BE19" s="112" t="s">
        <v>60</v>
      </c>
      <c r="BF19" s="112"/>
      <c r="BG19" s="112"/>
      <c r="BH19" s="112"/>
      <c r="BI19" s="112"/>
      <c r="BJ19" s="112"/>
      <c r="BK19" s="112"/>
      <c r="BL19" s="112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105" t="s">
        <v>50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>
        <v>972951.42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21" t="s">
        <v>51</v>
      </c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06">
        <v>922951.42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0" t="s">
        <v>23</v>
      </c>
      <c r="BE21" s="100"/>
      <c r="BF21" s="100"/>
      <c r="BG21" s="100"/>
      <c r="BH21" s="100"/>
      <c r="BI21" s="100"/>
      <c r="BJ21" s="100"/>
      <c r="BK21" s="100"/>
      <c r="BL21" s="100"/>
    </row>
    <row r="22" spans="1:79" ht="24.95" customHeight="1">
      <c r="A22" s="100" t="s">
        <v>22</v>
      </c>
      <c r="B22" s="100"/>
      <c r="C22" s="100"/>
      <c r="D22" s="100"/>
      <c r="E22" s="100"/>
      <c r="F22" s="100"/>
      <c r="G22" s="100"/>
      <c r="H22" s="100"/>
      <c r="I22" s="106">
        <v>50000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0" t="s">
        <v>24</v>
      </c>
      <c r="U22" s="100"/>
      <c r="V22" s="100"/>
      <c r="W22" s="10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38"/>
      <c r="B23" s="38"/>
      <c r="C23" s="38"/>
      <c r="D23" s="38"/>
      <c r="E23" s="38"/>
      <c r="F23" s="38"/>
      <c r="G23" s="38"/>
      <c r="H23" s="3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38"/>
      <c r="U23" s="38"/>
      <c r="V23" s="38"/>
      <c r="W23" s="3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95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</row>
    <row r="25" spans="1:79" ht="330.75" customHeight="1">
      <c r="A25" s="107" t="s">
        <v>197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100" t="s">
        <v>36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</row>
    <row r="28" spans="1:79" ht="27.75" customHeight="1">
      <c r="A28" s="101" t="s">
        <v>28</v>
      </c>
      <c r="B28" s="101"/>
      <c r="C28" s="101"/>
      <c r="D28" s="101"/>
      <c r="E28" s="101"/>
      <c r="F28" s="101"/>
      <c r="G28" s="102" t="s">
        <v>40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</row>
    <row r="29" spans="1:79" ht="15.75" hidden="1">
      <c r="A29" s="69">
        <v>1</v>
      </c>
      <c r="B29" s="69"/>
      <c r="C29" s="69"/>
      <c r="D29" s="69"/>
      <c r="E29" s="69"/>
      <c r="F29" s="69"/>
      <c r="G29" s="102">
        <v>2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0.5" hidden="1" customHeight="1">
      <c r="A30" s="79" t="s">
        <v>33</v>
      </c>
      <c r="B30" s="79"/>
      <c r="C30" s="79"/>
      <c r="D30" s="79"/>
      <c r="E30" s="79"/>
      <c r="F30" s="79"/>
      <c r="G30" s="114" t="s">
        <v>7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6"/>
      <c r="CA30" s="1" t="s">
        <v>49</v>
      </c>
    </row>
    <row r="31" spans="1:79" ht="12.75" customHeight="1">
      <c r="A31" s="79">
        <v>1</v>
      </c>
      <c r="B31" s="79"/>
      <c r="C31" s="79"/>
      <c r="D31" s="79"/>
      <c r="E31" s="79"/>
      <c r="F31" s="79"/>
      <c r="G31" s="124" t="s">
        <v>198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6"/>
      <c r="CA31" s="1" t="s">
        <v>48</v>
      </c>
    </row>
    <row r="32" spans="1:79" ht="12.75" customHeight="1">
      <c r="A32" s="79">
        <v>2</v>
      </c>
      <c r="B32" s="79"/>
      <c r="C32" s="79"/>
      <c r="D32" s="79"/>
      <c r="E32" s="79"/>
      <c r="F32" s="79"/>
      <c r="G32" s="124" t="s">
        <v>199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6"/>
    </row>
    <row r="33" spans="1:79" ht="12.75" customHeight="1">
      <c r="A33" s="79">
        <v>3</v>
      </c>
      <c r="B33" s="79"/>
      <c r="C33" s="79"/>
      <c r="D33" s="79"/>
      <c r="E33" s="79"/>
      <c r="F33" s="79"/>
      <c r="G33" s="124" t="s">
        <v>200</v>
      </c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6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100" t="s">
        <v>38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79" ht="15.95" customHeight="1">
      <c r="A36" s="107" t="s">
        <v>201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</row>
    <row r="37" spans="1:79" ht="12.7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100" t="s">
        <v>39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</row>
    <row r="39" spans="1:79" ht="27.75" customHeight="1">
      <c r="A39" s="101" t="s">
        <v>28</v>
      </c>
      <c r="B39" s="101"/>
      <c r="C39" s="101"/>
      <c r="D39" s="101"/>
      <c r="E39" s="101"/>
      <c r="F39" s="101"/>
      <c r="G39" s="102" t="s">
        <v>25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79" ht="15.75" hidden="1">
      <c r="A40" s="69">
        <v>1</v>
      </c>
      <c r="B40" s="69"/>
      <c r="C40" s="69"/>
      <c r="D40" s="69"/>
      <c r="E40" s="69"/>
      <c r="F40" s="69"/>
      <c r="G40" s="102">
        <v>2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</row>
    <row r="41" spans="1:79" ht="10.5" hidden="1" customHeight="1">
      <c r="A41" s="79" t="s">
        <v>6</v>
      </c>
      <c r="B41" s="79"/>
      <c r="C41" s="79"/>
      <c r="D41" s="79"/>
      <c r="E41" s="79"/>
      <c r="F41" s="79"/>
      <c r="G41" s="114" t="s">
        <v>7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6"/>
      <c r="CA41" s="1" t="s">
        <v>11</v>
      </c>
    </row>
    <row r="42" spans="1:79" ht="25.5" customHeight="1">
      <c r="A42" s="79">
        <v>1</v>
      </c>
      <c r="B42" s="79"/>
      <c r="C42" s="79"/>
      <c r="D42" s="79"/>
      <c r="E42" s="79"/>
      <c r="F42" s="79"/>
      <c r="G42" s="124" t="s">
        <v>202</v>
      </c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6"/>
      <c r="CA42" s="1" t="s">
        <v>12</v>
      </c>
    </row>
    <row r="43" spans="1:79" ht="12.75" customHeight="1">
      <c r="A43" s="79">
        <v>2</v>
      </c>
      <c r="B43" s="79"/>
      <c r="C43" s="79"/>
      <c r="D43" s="79"/>
      <c r="E43" s="79"/>
      <c r="F43" s="79"/>
      <c r="G43" s="124" t="s">
        <v>203</v>
      </c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6"/>
    </row>
    <row r="44" spans="1:79" ht="12.75" customHeight="1">
      <c r="A44" s="79">
        <v>3</v>
      </c>
      <c r="B44" s="79"/>
      <c r="C44" s="79"/>
      <c r="D44" s="79"/>
      <c r="E44" s="79"/>
      <c r="F44" s="79"/>
      <c r="G44" s="124" t="s">
        <v>204</v>
      </c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6"/>
    </row>
    <row r="45" spans="1:79" ht="12.75" customHeight="1">
      <c r="A45" s="79">
        <v>4</v>
      </c>
      <c r="B45" s="79"/>
      <c r="C45" s="79"/>
      <c r="D45" s="79"/>
      <c r="E45" s="79"/>
      <c r="F45" s="79"/>
      <c r="G45" s="124" t="s">
        <v>205</v>
      </c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6"/>
    </row>
    <row r="46" spans="1:79" ht="12.75" customHeight="1">
      <c r="A46" s="79">
        <v>5</v>
      </c>
      <c r="B46" s="79"/>
      <c r="C46" s="79"/>
      <c r="D46" s="79"/>
      <c r="E46" s="79"/>
      <c r="F46" s="79"/>
      <c r="G46" s="124" t="s">
        <v>206</v>
      </c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6"/>
    </row>
    <row r="47" spans="1:7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>
      <c r="A48" s="100" t="s">
        <v>41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</row>
    <row r="49" spans="1:79" ht="15" customHeight="1">
      <c r="A49" s="113" t="s">
        <v>123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>
      <c r="A50" s="69" t="s">
        <v>28</v>
      </c>
      <c r="B50" s="69"/>
      <c r="C50" s="69"/>
      <c r="D50" s="80" t="s">
        <v>26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69" t="s">
        <v>29</v>
      </c>
      <c r="AD50" s="69"/>
      <c r="AE50" s="69"/>
      <c r="AF50" s="69"/>
      <c r="AG50" s="69"/>
      <c r="AH50" s="69"/>
      <c r="AI50" s="69"/>
      <c r="AJ50" s="69"/>
      <c r="AK50" s="69" t="s">
        <v>30</v>
      </c>
      <c r="AL50" s="69"/>
      <c r="AM50" s="69"/>
      <c r="AN50" s="69"/>
      <c r="AO50" s="69"/>
      <c r="AP50" s="69"/>
      <c r="AQ50" s="69"/>
      <c r="AR50" s="69"/>
      <c r="AS50" s="69" t="s">
        <v>27</v>
      </c>
      <c r="AT50" s="69"/>
      <c r="AU50" s="69"/>
      <c r="AV50" s="69"/>
      <c r="AW50" s="69"/>
      <c r="AX50" s="69"/>
      <c r="AY50" s="69"/>
      <c r="AZ50" s="69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>
      <c r="A51" s="69"/>
      <c r="B51" s="69"/>
      <c r="C51" s="69"/>
      <c r="D51" s="8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18"/>
      <c r="BB51" s="18"/>
      <c r="BC51" s="18"/>
      <c r="BD51" s="18"/>
      <c r="BE51" s="18"/>
      <c r="BF51" s="18"/>
      <c r="BG51" s="18"/>
      <c r="BH51" s="18"/>
    </row>
    <row r="52" spans="1:79" ht="15.75">
      <c r="A52" s="69">
        <v>1</v>
      </c>
      <c r="B52" s="69"/>
      <c r="C52" s="69"/>
      <c r="D52" s="70">
        <v>2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69">
        <v>3</v>
      </c>
      <c r="AD52" s="69"/>
      <c r="AE52" s="69"/>
      <c r="AF52" s="69"/>
      <c r="AG52" s="69"/>
      <c r="AH52" s="69"/>
      <c r="AI52" s="69"/>
      <c r="AJ52" s="69"/>
      <c r="AK52" s="69">
        <v>4</v>
      </c>
      <c r="AL52" s="69"/>
      <c r="AM52" s="69"/>
      <c r="AN52" s="69"/>
      <c r="AO52" s="69"/>
      <c r="AP52" s="69"/>
      <c r="AQ52" s="69"/>
      <c r="AR52" s="69"/>
      <c r="AS52" s="69">
        <v>5</v>
      </c>
      <c r="AT52" s="69"/>
      <c r="AU52" s="69"/>
      <c r="AV52" s="69"/>
      <c r="AW52" s="69"/>
      <c r="AX52" s="69"/>
      <c r="AY52" s="69"/>
      <c r="AZ52" s="69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>
      <c r="A53" s="79" t="s">
        <v>6</v>
      </c>
      <c r="B53" s="79"/>
      <c r="C53" s="79"/>
      <c r="D53" s="130" t="s">
        <v>7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2"/>
      <c r="AC53" s="119" t="s">
        <v>8</v>
      </c>
      <c r="AD53" s="119"/>
      <c r="AE53" s="119"/>
      <c r="AF53" s="119"/>
      <c r="AG53" s="119"/>
      <c r="AH53" s="119"/>
      <c r="AI53" s="119"/>
      <c r="AJ53" s="119"/>
      <c r="AK53" s="119" t="s">
        <v>9</v>
      </c>
      <c r="AL53" s="119"/>
      <c r="AM53" s="119"/>
      <c r="AN53" s="119"/>
      <c r="AO53" s="119"/>
      <c r="AP53" s="119"/>
      <c r="AQ53" s="119"/>
      <c r="AR53" s="119"/>
      <c r="AS53" s="128" t="s">
        <v>10</v>
      </c>
      <c r="AT53" s="119"/>
      <c r="AU53" s="119"/>
      <c r="AV53" s="119"/>
      <c r="AW53" s="119"/>
      <c r="AX53" s="119"/>
      <c r="AY53" s="119"/>
      <c r="AZ53" s="119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12.75" customHeight="1">
      <c r="A54" s="79">
        <v>1</v>
      </c>
      <c r="B54" s="79"/>
      <c r="C54" s="79"/>
      <c r="D54" s="124" t="s">
        <v>207</v>
      </c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6"/>
      <c r="AC54" s="122">
        <v>181200</v>
      </c>
      <c r="AD54" s="122"/>
      <c r="AE54" s="122"/>
      <c r="AF54" s="122"/>
      <c r="AG54" s="122"/>
      <c r="AH54" s="122"/>
      <c r="AI54" s="122"/>
      <c r="AJ54" s="122"/>
      <c r="AK54" s="122">
        <v>0</v>
      </c>
      <c r="AL54" s="122"/>
      <c r="AM54" s="122"/>
      <c r="AN54" s="122"/>
      <c r="AO54" s="122"/>
      <c r="AP54" s="122"/>
      <c r="AQ54" s="122"/>
      <c r="AR54" s="122"/>
      <c r="AS54" s="122">
        <f>AC54+AK54</f>
        <v>181200</v>
      </c>
      <c r="AT54" s="122"/>
      <c r="AU54" s="122"/>
      <c r="AV54" s="122"/>
      <c r="AW54" s="122"/>
      <c r="AX54" s="122"/>
      <c r="AY54" s="122"/>
      <c r="AZ54" s="122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12.75" customHeight="1">
      <c r="A55" s="79">
        <v>2</v>
      </c>
      <c r="B55" s="79"/>
      <c r="C55" s="79"/>
      <c r="D55" s="124" t="s">
        <v>208</v>
      </c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6"/>
      <c r="AC55" s="122">
        <v>590951.42000000004</v>
      </c>
      <c r="AD55" s="122"/>
      <c r="AE55" s="122"/>
      <c r="AF55" s="122"/>
      <c r="AG55" s="122"/>
      <c r="AH55" s="122"/>
      <c r="AI55" s="122"/>
      <c r="AJ55" s="122"/>
      <c r="AK55" s="122">
        <v>0</v>
      </c>
      <c r="AL55" s="122"/>
      <c r="AM55" s="122"/>
      <c r="AN55" s="122"/>
      <c r="AO55" s="122"/>
      <c r="AP55" s="122"/>
      <c r="AQ55" s="122"/>
      <c r="AR55" s="122"/>
      <c r="AS55" s="122">
        <f>AC55+AK55</f>
        <v>590951.42000000004</v>
      </c>
      <c r="AT55" s="122"/>
      <c r="AU55" s="122"/>
      <c r="AV55" s="122"/>
      <c r="AW55" s="122"/>
      <c r="AX55" s="122"/>
      <c r="AY55" s="122"/>
      <c r="AZ55" s="122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>
      <c r="A56" s="79">
        <v>3</v>
      </c>
      <c r="B56" s="79"/>
      <c r="C56" s="79"/>
      <c r="D56" s="124" t="s">
        <v>209</v>
      </c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6"/>
      <c r="AC56" s="122">
        <v>150800</v>
      </c>
      <c r="AD56" s="122"/>
      <c r="AE56" s="122"/>
      <c r="AF56" s="122"/>
      <c r="AG56" s="122"/>
      <c r="AH56" s="122"/>
      <c r="AI56" s="122"/>
      <c r="AJ56" s="122"/>
      <c r="AK56" s="122">
        <v>50000</v>
      </c>
      <c r="AL56" s="122"/>
      <c r="AM56" s="122"/>
      <c r="AN56" s="122"/>
      <c r="AO56" s="122"/>
      <c r="AP56" s="122"/>
      <c r="AQ56" s="122"/>
      <c r="AR56" s="122"/>
      <c r="AS56" s="122">
        <f>AC56+AK56</f>
        <v>200800</v>
      </c>
      <c r="AT56" s="122"/>
      <c r="AU56" s="122"/>
      <c r="AV56" s="122"/>
      <c r="AW56" s="122"/>
      <c r="AX56" s="122"/>
      <c r="AY56" s="122"/>
      <c r="AZ56" s="122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>
      <c r="A57" s="88"/>
      <c r="B57" s="88"/>
      <c r="C57" s="88"/>
      <c r="D57" s="136" t="s">
        <v>66</v>
      </c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8"/>
      <c r="AC57" s="86">
        <v>922951.42</v>
      </c>
      <c r="AD57" s="86"/>
      <c r="AE57" s="86"/>
      <c r="AF57" s="86"/>
      <c r="AG57" s="86"/>
      <c r="AH57" s="86"/>
      <c r="AI57" s="86"/>
      <c r="AJ57" s="86"/>
      <c r="AK57" s="86">
        <v>50000</v>
      </c>
      <c r="AL57" s="86"/>
      <c r="AM57" s="86"/>
      <c r="AN57" s="86"/>
      <c r="AO57" s="86"/>
      <c r="AP57" s="86"/>
      <c r="AQ57" s="86"/>
      <c r="AR57" s="86"/>
      <c r="AS57" s="86">
        <f>AC57+AK57</f>
        <v>972951.42</v>
      </c>
      <c r="AT57" s="86"/>
      <c r="AU57" s="86"/>
      <c r="AV57" s="86"/>
      <c r="AW57" s="86"/>
      <c r="AX57" s="86"/>
      <c r="AY57" s="86"/>
      <c r="AZ57" s="86"/>
      <c r="BA57" s="42"/>
      <c r="BB57" s="42"/>
      <c r="BC57" s="42"/>
      <c r="BD57" s="42"/>
      <c r="BE57" s="42"/>
      <c r="BF57" s="42"/>
      <c r="BG57" s="42"/>
      <c r="BH57" s="42"/>
    </row>
    <row r="59" spans="1:79" ht="15.75" customHeight="1">
      <c r="A59" s="95" t="s">
        <v>42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</row>
    <row r="60" spans="1:79" ht="15" customHeight="1">
      <c r="A60" s="113" t="s">
        <v>123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>
      <c r="A61" s="69" t="s">
        <v>28</v>
      </c>
      <c r="B61" s="69"/>
      <c r="C61" s="69"/>
      <c r="D61" s="80" t="s">
        <v>34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69" t="s">
        <v>29</v>
      </c>
      <c r="AC61" s="69"/>
      <c r="AD61" s="69"/>
      <c r="AE61" s="69"/>
      <c r="AF61" s="69"/>
      <c r="AG61" s="69"/>
      <c r="AH61" s="69"/>
      <c r="AI61" s="69"/>
      <c r="AJ61" s="69" t="s">
        <v>30</v>
      </c>
      <c r="AK61" s="69"/>
      <c r="AL61" s="69"/>
      <c r="AM61" s="69"/>
      <c r="AN61" s="69"/>
      <c r="AO61" s="69"/>
      <c r="AP61" s="69"/>
      <c r="AQ61" s="69"/>
      <c r="AR61" s="69" t="s">
        <v>27</v>
      </c>
      <c r="AS61" s="69"/>
      <c r="AT61" s="69"/>
      <c r="AU61" s="69"/>
      <c r="AV61" s="69"/>
      <c r="AW61" s="69"/>
      <c r="AX61" s="69"/>
      <c r="AY61" s="69"/>
    </row>
    <row r="62" spans="1:79" ht="29.1" customHeight="1">
      <c r="A62" s="69"/>
      <c r="B62" s="69"/>
      <c r="C62" s="69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</row>
    <row r="63" spans="1:79" ht="15.75" customHeight="1">
      <c r="A63" s="69">
        <v>1</v>
      </c>
      <c r="B63" s="69"/>
      <c r="C63" s="69"/>
      <c r="D63" s="70">
        <v>2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2"/>
      <c r="AB63" s="69">
        <v>3</v>
      </c>
      <c r="AC63" s="69"/>
      <c r="AD63" s="69"/>
      <c r="AE63" s="69"/>
      <c r="AF63" s="69"/>
      <c r="AG63" s="69"/>
      <c r="AH63" s="69"/>
      <c r="AI63" s="69"/>
      <c r="AJ63" s="69">
        <v>4</v>
      </c>
      <c r="AK63" s="69"/>
      <c r="AL63" s="69"/>
      <c r="AM63" s="69"/>
      <c r="AN63" s="69"/>
      <c r="AO63" s="69"/>
      <c r="AP63" s="69"/>
      <c r="AQ63" s="69"/>
      <c r="AR63" s="69">
        <v>5</v>
      </c>
      <c r="AS63" s="69"/>
      <c r="AT63" s="69"/>
      <c r="AU63" s="69"/>
      <c r="AV63" s="69"/>
      <c r="AW63" s="69"/>
      <c r="AX63" s="69"/>
      <c r="AY63" s="69"/>
    </row>
    <row r="64" spans="1:79" ht="12.75" hidden="1" customHeight="1">
      <c r="A64" s="79" t="s">
        <v>6</v>
      </c>
      <c r="B64" s="79"/>
      <c r="C64" s="79"/>
      <c r="D64" s="114" t="s">
        <v>7</v>
      </c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9" t="s">
        <v>8</v>
      </c>
      <c r="AC64" s="119"/>
      <c r="AD64" s="119"/>
      <c r="AE64" s="119"/>
      <c r="AF64" s="119"/>
      <c r="AG64" s="119"/>
      <c r="AH64" s="119"/>
      <c r="AI64" s="119"/>
      <c r="AJ64" s="119" t="s">
        <v>9</v>
      </c>
      <c r="AK64" s="119"/>
      <c r="AL64" s="119"/>
      <c r="AM64" s="119"/>
      <c r="AN64" s="119"/>
      <c r="AO64" s="119"/>
      <c r="AP64" s="119"/>
      <c r="AQ64" s="119"/>
      <c r="AR64" s="119" t="s">
        <v>10</v>
      </c>
      <c r="AS64" s="119"/>
      <c r="AT64" s="119"/>
      <c r="AU64" s="119"/>
      <c r="AV64" s="119"/>
      <c r="AW64" s="119"/>
      <c r="AX64" s="119"/>
      <c r="AY64" s="119"/>
      <c r="CA64" s="1" t="s">
        <v>15</v>
      </c>
    </row>
    <row r="65" spans="1:79" ht="25.5" customHeight="1">
      <c r="A65" s="79">
        <v>1</v>
      </c>
      <c r="B65" s="79"/>
      <c r="C65" s="79"/>
      <c r="D65" s="124" t="s">
        <v>210</v>
      </c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6"/>
      <c r="AB65" s="122">
        <v>0</v>
      </c>
      <c r="AC65" s="122"/>
      <c r="AD65" s="122"/>
      <c r="AE65" s="122"/>
      <c r="AF65" s="122"/>
      <c r="AG65" s="122"/>
      <c r="AH65" s="122"/>
      <c r="AI65" s="122"/>
      <c r="AJ65" s="122">
        <v>0</v>
      </c>
      <c r="AK65" s="122"/>
      <c r="AL65" s="122"/>
      <c r="AM65" s="122"/>
      <c r="AN65" s="122"/>
      <c r="AO65" s="122"/>
      <c r="AP65" s="122"/>
      <c r="AQ65" s="122"/>
      <c r="AR65" s="122">
        <f t="shared" ref="AR65:AR70" si="0">AB65+AJ65</f>
        <v>0</v>
      </c>
      <c r="AS65" s="122"/>
      <c r="AT65" s="122"/>
      <c r="AU65" s="122"/>
      <c r="AV65" s="122"/>
      <c r="AW65" s="122"/>
      <c r="AX65" s="122"/>
      <c r="AY65" s="122"/>
      <c r="CA65" s="1" t="s">
        <v>16</v>
      </c>
    </row>
    <row r="66" spans="1:79" ht="12.75" customHeight="1">
      <c r="A66" s="79">
        <v>2</v>
      </c>
      <c r="B66" s="79"/>
      <c r="C66" s="79"/>
      <c r="D66" s="124" t="s">
        <v>211</v>
      </c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6"/>
      <c r="AB66" s="122">
        <v>10000</v>
      </c>
      <c r="AC66" s="122"/>
      <c r="AD66" s="122"/>
      <c r="AE66" s="122"/>
      <c r="AF66" s="122"/>
      <c r="AG66" s="122"/>
      <c r="AH66" s="122"/>
      <c r="AI66" s="122"/>
      <c r="AJ66" s="122">
        <v>0</v>
      </c>
      <c r="AK66" s="122"/>
      <c r="AL66" s="122"/>
      <c r="AM66" s="122"/>
      <c r="AN66" s="122"/>
      <c r="AO66" s="122"/>
      <c r="AP66" s="122"/>
      <c r="AQ66" s="122"/>
      <c r="AR66" s="122">
        <f t="shared" si="0"/>
        <v>10000</v>
      </c>
      <c r="AS66" s="122"/>
      <c r="AT66" s="122"/>
      <c r="AU66" s="122"/>
      <c r="AV66" s="122"/>
      <c r="AW66" s="122"/>
      <c r="AX66" s="122"/>
      <c r="AY66" s="122"/>
    </row>
    <row r="67" spans="1:79" ht="25.5" customHeight="1">
      <c r="A67" s="79">
        <v>3</v>
      </c>
      <c r="B67" s="79"/>
      <c r="C67" s="79"/>
      <c r="D67" s="124" t="s">
        <v>212</v>
      </c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6"/>
      <c r="AB67" s="122">
        <v>5000</v>
      </c>
      <c r="AC67" s="122"/>
      <c r="AD67" s="122"/>
      <c r="AE67" s="122"/>
      <c r="AF67" s="122"/>
      <c r="AG67" s="122"/>
      <c r="AH67" s="122"/>
      <c r="AI67" s="122"/>
      <c r="AJ67" s="122">
        <v>0</v>
      </c>
      <c r="AK67" s="122"/>
      <c r="AL67" s="122"/>
      <c r="AM67" s="122"/>
      <c r="AN67" s="122"/>
      <c r="AO67" s="122"/>
      <c r="AP67" s="122"/>
      <c r="AQ67" s="122"/>
      <c r="AR67" s="122">
        <f t="shared" si="0"/>
        <v>5000</v>
      </c>
      <c r="AS67" s="122"/>
      <c r="AT67" s="122"/>
      <c r="AU67" s="122"/>
      <c r="AV67" s="122"/>
      <c r="AW67" s="122"/>
      <c r="AX67" s="122"/>
      <c r="AY67" s="122"/>
    </row>
    <row r="68" spans="1:79" ht="25.5" customHeight="1">
      <c r="A68" s="79">
        <v>4</v>
      </c>
      <c r="B68" s="79"/>
      <c r="C68" s="79"/>
      <c r="D68" s="124" t="s">
        <v>213</v>
      </c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6"/>
      <c r="AB68" s="122">
        <v>304550</v>
      </c>
      <c r="AC68" s="122"/>
      <c r="AD68" s="122"/>
      <c r="AE68" s="122"/>
      <c r="AF68" s="122"/>
      <c r="AG68" s="122"/>
      <c r="AH68" s="122"/>
      <c r="AI68" s="122"/>
      <c r="AJ68" s="122">
        <v>50000</v>
      </c>
      <c r="AK68" s="122"/>
      <c r="AL68" s="122"/>
      <c r="AM68" s="122"/>
      <c r="AN68" s="122"/>
      <c r="AO68" s="122"/>
      <c r="AP68" s="122"/>
      <c r="AQ68" s="122"/>
      <c r="AR68" s="122">
        <f t="shared" si="0"/>
        <v>354550</v>
      </c>
      <c r="AS68" s="122"/>
      <c r="AT68" s="122"/>
      <c r="AU68" s="122"/>
      <c r="AV68" s="122"/>
      <c r="AW68" s="122"/>
      <c r="AX68" s="122"/>
      <c r="AY68" s="122"/>
    </row>
    <row r="69" spans="1:79" ht="12.75" customHeight="1">
      <c r="A69" s="79">
        <v>5</v>
      </c>
      <c r="B69" s="79"/>
      <c r="C69" s="79"/>
      <c r="D69" s="124" t="s">
        <v>214</v>
      </c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6"/>
      <c r="AB69" s="122">
        <v>603401.42000000004</v>
      </c>
      <c r="AC69" s="122"/>
      <c r="AD69" s="122"/>
      <c r="AE69" s="122"/>
      <c r="AF69" s="122"/>
      <c r="AG69" s="122"/>
      <c r="AH69" s="122"/>
      <c r="AI69" s="122"/>
      <c r="AJ69" s="122">
        <v>0</v>
      </c>
      <c r="AK69" s="122"/>
      <c r="AL69" s="122"/>
      <c r="AM69" s="122"/>
      <c r="AN69" s="122"/>
      <c r="AO69" s="122"/>
      <c r="AP69" s="122"/>
      <c r="AQ69" s="122"/>
      <c r="AR69" s="122">
        <f t="shared" si="0"/>
        <v>603401.42000000004</v>
      </c>
      <c r="AS69" s="122"/>
      <c r="AT69" s="122"/>
      <c r="AU69" s="122"/>
      <c r="AV69" s="122"/>
      <c r="AW69" s="122"/>
      <c r="AX69" s="122"/>
      <c r="AY69" s="122"/>
    </row>
    <row r="70" spans="1:79" s="4" customFormat="1" ht="12.75" customHeight="1">
      <c r="A70" s="88"/>
      <c r="B70" s="88"/>
      <c r="C70" s="88"/>
      <c r="D70" s="136" t="s">
        <v>27</v>
      </c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8"/>
      <c r="AB70" s="86">
        <v>922951.42</v>
      </c>
      <c r="AC70" s="86"/>
      <c r="AD70" s="86"/>
      <c r="AE70" s="86"/>
      <c r="AF70" s="86"/>
      <c r="AG70" s="86"/>
      <c r="AH70" s="86"/>
      <c r="AI70" s="86"/>
      <c r="AJ70" s="86">
        <v>50000</v>
      </c>
      <c r="AK70" s="86"/>
      <c r="AL70" s="86"/>
      <c r="AM70" s="86"/>
      <c r="AN70" s="86"/>
      <c r="AO70" s="86"/>
      <c r="AP70" s="86"/>
      <c r="AQ70" s="86"/>
      <c r="AR70" s="86">
        <f t="shared" si="0"/>
        <v>972951.42</v>
      </c>
      <c r="AS70" s="86"/>
      <c r="AT70" s="86"/>
      <c r="AU70" s="86"/>
      <c r="AV70" s="86"/>
      <c r="AW70" s="86"/>
      <c r="AX70" s="86"/>
      <c r="AY70" s="86"/>
    </row>
    <row r="72" spans="1:79" ht="15.75" customHeight="1">
      <c r="A72" s="100" t="s">
        <v>43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</row>
    <row r="73" spans="1:79" ht="30" customHeight="1">
      <c r="A73" s="69" t="s">
        <v>28</v>
      </c>
      <c r="B73" s="69"/>
      <c r="C73" s="69"/>
      <c r="D73" s="69"/>
      <c r="E73" s="69"/>
      <c r="F73" s="69"/>
      <c r="G73" s="70" t="s">
        <v>44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69" t="s">
        <v>2</v>
      </c>
      <c r="AA73" s="69"/>
      <c r="AB73" s="69"/>
      <c r="AC73" s="69"/>
      <c r="AD73" s="69"/>
      <c r="AE73" s="69" t="s">
        <v>1</v>
      </c>
      <c r="AF73" s="69"/>
      <c r="AG73" s="69"/>
      <c r="AH73" s="69"/>
      <c r="AI73" s="69"/>
      <c r="AJ73" s="69"/>
      <c r="AK73" s="69"/>
      <c r="AL73" s="69"/>
      <c r="AM73" s="69"/>
      <c r="AN73" s="69"/>
      <c r="AO73" s="70" t="s">
        <v>29</v>
      </c>
      <c r="AP73" s="71"/>
      <c r="AQ73" s="71"/>
      <c r="AR73" s="71"/>
      <c r="AS73" s="71"/>
      <c r="AT73" s="71"/>
      <c r="AU73" s="71"/>
      <c r="AV73" s="72"/>
      <c r="AW73" s="70" t="s">
        <v>30</v>
      </c>
      <c r="AX73" s="71"/>
      <c r="AY73" s="71"/>
      <c r="AZ73" s="71"/>
      <c r="BA73" s="71"/>
      <c r="BB73" s="71"/>
      <c r="BC73" s="71"/>
      <c r="BD73" s="72"/>
      <c r="BE73" s="70" t="s">
        <v>27</v>
      </c>
      <c r="BF73" s="71"/>
      <c r="BG73" s="71"/>
      <c r="BH73" s="71"/>
      <c r="BI73" s="71"/>
      <c r="BJ73" s="71"/>
      <c r="BK73" s="71"/>
      <c r="BL73" s="72"/>
    </row>
    <row r="74" spans="1:79" ht="15.75" customHeight="1">
      <c r="A74" s="69">
        <v>1</v>
      </c>
      <c r="B74" s="69"/>
      <c r="C74" s="69"/>
      <c r="D74" s="69"/>
      <c r="E74" s="69"/>
      <c r="F74" s="69"/>
      <c r="G74" s="70">
        <v>2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69">
        <v>3</v>
      </c>
      <c r="AA74" s="69"/>
      <c r="AB74" s="69"/>
      <c r="AC74" s="69"/>
      <c r="AD74" s="69"/>
      <c r="AE74" s="69">
        <v>4</v>
      </c>
      <c r="AF74" s="69"/>
      <c r="AG74" s="69"/>
      <c r="AH74" s="69"/>
      <c r="AI74" s="69"/>
      <c r="AJ74" s="69"/>
      <c r="AK74" s="69"/>
      <c r="AL74" s="69"/>
      <c r="AM74" s="69"/>
      <c r="AN74" s="69"/>
      <c r="AO74" s="69">
        <v>5</v>
      </c>
      <c r="AP74" s="69"/>
      <c r="AQ74" s="69"/>
      <c r="AR74" s="69"/>
      <c r="AS74" s="69"/>
      <c r="AT74" s="69"/>
      <c r="AU74" s="69"/>
      <c r="AV74" s="69"/>
      <c r="AW74" s="69">
        <v>6</v>
      </c>
      <c r="AX74" s="69"/>
      <c r="AY74" s="69"/>
      <c r="AZ74" s="69"/>
      <c r="BA74" s="69"/>
      <c r="BB74" s="69"/>
      <c r="BC74" s="69"/>
      <c r="BD74" s="69"/>
      <c r="BE74" s="69">
        <v>7</v>
      </c>
      <c r="BF74" s="69"/>
      <c r="BG74" s="69"/>
      <c r="BH74" s="69"/>
      <c r="BI74" s="69"/>
      <c r="BJ74" s="69"/>
      <c r="BK74" s="69"/>
      <c r="BL74" s="69"/>
    </row>
    <row r="75" spans="1:79" ht="12.75" hidden="1" customHeight="1">
      <c r="A75" s="79" t="s">
        <v>33</v>
      </c>
      <c r="B75" s="79"/>
      <c r="C75" s="79"/>
      <c r="D75" s="79"/>
      <c r="E75" s="79"/>
      <c r="F75" s="79"/>
      <c r="G75" s="114" t="s">
        <v>7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79" t="s">
        <v>19</v>
      </c>
      <c r="AA75" s="79"/>
      <c r="AB75" s="79"/>
      <c r="AC75" s="79"/>
      <c r="AD75" s="79"/>
      <c r="AE75" s="129" t="s">
        <v>32</v>
      </c>
      <c r="AF75" s="129"/>
      <c r="AG75" s="129"/>
      <c r="AH75" s="129"/>
      <c r="AI75" s="129"/>
      <c r="AJ75" s="129"/>
      <c r="AK75" s="129"/>
      <c r="AL75" s="129"/>
      <c r="AM75" s="129"/>
      <c r="AN75" s="114"/>
      <c r="AO75" s="119" t="s">
        <v>8</v>
      </c>
      <c r="AP75" s="119"/>
      <c r="AQ75" s="119"/>
      <c r="AR75" s="119"/>
      <c r="AS75" s="119"/>
      <c r="AT75" s="119"/>
      <c r="AU75" s="119"/>
      <c r="AV75" s="119"/>
      <c r="AW75" s="119" t="s">
        <v>31</v>
      </c>
      <c r="AX75" s="119"/>
      <c r="AY75" s="119"/>
      <c r="AZ75" s="119"/>
      <c r="BA75" s="119"/>
      <c r="BB75" s="119"/>
      <c r="BC75" s="119"/>
      <c r="BD75" s="119"/>
      <c r="BE75" s="119" t="s">
        <v>10</v>
      </c>
      <c r="BF75" s="119"/>
      <c r="BG75" s="119"/>
      <c r="BH75" s="119"/>
      <c r="BI75" s="119"/>
      <c r="BJ75" s="119"/>
      <c r="BK75" s="119"/>
      <c r="BL75" s="119"/>
      <c r="CA75" s="1" t="s">
        <v>17</v>
      </c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90" t="s">
        <v>68</v>
      </c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8"/>
      <c r="Z76" s="89"/>
      <c r="AA76" s="89"/>
      <c r="AB76" s="89"/>
      <c r="AC76" s="89"/>
      <c r="AD76" s="89"/>
      <c r="AE76" s="146"/>
      <c r="AF76" s="146"/>
      <c r="AG76" s="146"/>
      <c r="AH76" s="146"/>
      <c r="AI76" s="146"/>
      <c r="AJ76" s="146"/>
      <c r="AK76" s="146"/>
      <c r="AL76" s="146"/>
      <c r="AM76" s="146"/>
      <c r="AN76" s="147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>
        <f t="shared" ref="BE76:BE97" si="1">AO76+AW76</f>
        <v>0</v>
      </c>
      <c r="BF76" s="86"/>
      <c r="BG76" s="86"/>
      <c r="BH76" s="86"/>
      <c r="BI76" s="86"/>
      <c r="BJ76" s="86"/>
      <c r="BK76" s="86"/>
      <c r="BL76" s="86"/>
      <c r="CA76" s="4" t="s">
        <v>18</v>
      </c>
    </row>
    <row r="77" spans="1:79" ht="12.75" customHeight="1">
      <c r="A77" s="79">
        <v>0</v>
      </c>
      <c r="B77" s="79"/>
      <c r="C77" s="79"/>
      <c r="D77" s="79"/>
      <c r="E77" s="79"/>
      <c r="F77" s="79"/>
      <c r="G77" s="139" t="s">
        <v>215</v>
      </c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1"/>
      <c r="Z77" s="128" t="s">
        <v>75</v>
      </c>
      <c r="AA77" s="128"/>
      <c r="AB77" s="128"/>
      <c r="AC77" s="128"/>
      <c r="AD77" s="128"/>
      <c r="AE77" s="139" t="s">
        <v>216</v>
      </c>
      <c r="AF77" s="140"/>
      <c r="AG77" s="140"/>
      <c r="AH77" s="140"/>
      <c r="AI77" s="140"/>
      <c r="AJ77" s="140"/>
      <c r="AK77" s="140"/>
      <c r="AL77" s="140"/>
      <c r="AM77" s="140"/>
      <c r="AN77" s="141"/>
      <c r="AO77" s="122">
        <v>603401.42000000004</v>
      </c>
      <c r="AP77" s="122"/>
      <c r="AQ77" s="122"/>
      <c r="AR77" s="122"/>
      <c r="AS77" s="122"/>
      <c r="AT77" s="122"/>
      <c r="AU77" s="122"/>
      <c r="AV77" s="122"/>
      <c r="AW77" s="122">
        <v>0</v>
      </c>
      <c r="AX77" s="122"/>
      <c r="AY77" s="122"/>
      <c r="AZ77" s="122"/>
      <c r="BA77" s="122"/>
      <c r="BB77" s="122"/>
      <c r="BC77" s="122"/>
      <c r="BD77" s="122"/>
      <c r="BE77" s="122">
        <f t="shared" si="1"/>
        <v>603401.42000000004</v>
      </c>
      <c r="BF77" s="122"/>
      <c r="BG77" s="122"/>
      <c r="BH77" s="122"/>
      <c r="BI77" s="122"/>
      <c r="BJ77" s="122"/>
      <c r="BK77" s="122"/>
      <c r="BL77" s="122"/>
    </row>
    <row r="78" spans="1:79" ht="12.75" customHeight="1">
      <c r="A78" s="79">
        <v>0</v>
      </c>
      <c r="B78" s="79"/>
      <c r="C78" s="79"/>
      <c r="D78" s="79"/>
      <c r="E78" s="79"/>
      <c r="F78" s="79"/>
      <c r="G78" s="139" t="s">
        <v>217</v>
      </c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1"/>
      <c r="Z78" s="128" t="s">
        <v>75</v>
      </c>
      <c r="AA78" s="128"/>
      <c r="AB78" s="128"/>
      <c r="AC78" s="128"/>
      <c r="AD78" s="128"/>
      <c r="AE78" s="139" t="s">
        <v>218</v>
      </c>
      <c r="AF78" s="140"/>
      <c r="AG78" s="140"/>
      <c r="AH78" s="140"/>
      <c r="AI78" s="140"/>
      <c r="AJ78" s="140"/>
      <c r="AK78" s="140"/>
      <c r="AL78" s="140"/>
      <c r="AM78" s="140"/>
      <c r="AN78" s="141"/>
      <c r="AO78" s="122">
        <v>304550</v>
      </c>
      <c r="AP78" s="122"/>
      <c r="AQ78" s="122"/>
      <c r="AR78" s="122"/>
      <c r="AS78" s="122"/>
      <c r="AT78" s="122"/>
      <c r="AU78" s="122"/>
      <c r="AV78" s="122"/>
      <c r="AW78" s="122">
        <v>50000</v>
      </c>
      <c r="AX78" s="122"/>
      <c r="AY78" s="122"/>
      <c r="AZ78" s="122"/>
      <c r="BA78" s="122"/>
      <c r="BB78" s="122"/>
      <c r="BC78" s="122"/>
      <c r="BD78" s="122"/>
      <c r="BE78" s="122">
        <f t="shared" si="1"/>
        <v>354550</v>
      </c>
      <c r="BF78" s="122"/>
      <c r="BG78" s="122"/>
      <c r="BH78" s="122"/>
      <c r="BI78" s="122"/>
      <c r="BJ78" s="122"/>
      <c r="BK78" s="122"/>
      <c r="BL78" s="122"/>
    </row>
    <row r="79" spans="1:79" ht="38.25" customHeight="1">
      <c r="A79" s="79">
        <v>0</v>
      </c>
      <c r="B79" s="79"/>
      <c r="C79" s="79"/>
      <c r="D79" s="79"/>
      <c r="E79" s="79"/>
      <c r="F79" s="79"/>
      <c r="G79" s="139" t="s">
        <v>219</v>
      </c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1"/>
      <c r="Z79" s="128" t="s">
        <v>220</v>
      </c>
      <c r="AA79" s="128"/>
      <c r="AB79" s="128"/>
      <c r="AC79" s="128"/>
      <c r="AD79" s="128"/>
      <c r="AE79" s="139" t="s">
        <v>218</v>
      </c>
      <c r="AF79" s="140"/>
      <c r="AG79" s="140"/>
      <c r="AH79" s="140"/>
      <c r="AI79" s="140"/>
      <c r="AJ79" s="140"/>
      <c r="AK79" s="140"/>
      <c r="AL79" s="140"/>
      <c r="AM79" s="140"/>
      <c r="AN79" s="141"/>
      <c r="AO79" s="122">
        <v>9892.2000000000007</v>
      </c>
      <c r="AP79" s="122"/>
      <c r="AQ79" s="122"/>
      <c r="AR79" s="122"/>
      <c r="AS79" s="122"/>
      <c r="AT79" s="122"/>
      <c r="AU79" s="122"/>
      <c r="AV79" s="122"/>
      <c r="AW79" s="122">
        <v>0</v>
      </c>
      <c r="AX79" s="122"/>
      <c r="AY79" s="122"/>
      <c r="AZ79" s="122"/>
      <c r="BA79" s="122"/>
      <c r="BB79" s="122"/>
      <c r="BC79" s="122"/>
      <c r="BD79" s="122"/>
      <c r="BE79" s="122">
        <f t="shared" si="1"/>
        <v>9892.2000000000007</v>
      </c>
      <c r="BF79" s="122"/>
      <c r="BG79" s="122"/>
      <c r="BH79" s="122"/>
      <c r="BI79" s="122"/>
      <c r="BJ79" s="122"/>
      <c r="BK79" s="122"/>
      <c r="BL79" s="122"/>
    </row>
    <row r="80" spans="1:79" ht="12.75" customHeight="1">
      <c r="A80" s="79">
        <v>0</v>
      </c>
      <c r="B80" s="79"/>
      <c r="C80" s="79"/>
      <c r="D80" s="79"/>
      <c r="E80" s="79"/>
      <c r="F80" s="79"/>
      <c r="G80" s="139" t="s">
        <v>221</v>
      </c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/>
      <c r="Z80" s="128" t="s">
        <v>75</v>
      </c>
      <c r="AA80" s="128"/>
      <c r="AB80" s="128"/>
      <c r="AC80" s="128"/>
      <c r="AD80" s="128"/>
      <c r="AE80" s="139" t="s">
        <v>189</v>
      </c>
      <c r="AF80" s="140"/>
      <c r="AG80" s="140"/>
      <c r="AH80" s="140"/>
      <c r="AI80" s="140"/>
      <c r="AJ80" s="140"/>
      <c r="AK80" s="140"/>
      <c r="AL80" s="140"/>
      <c r="AM80" s="140"/>
      <c r="AN80" s="141"/>
      <c r="AO80" s="122">
        <v>150000</v>
      </c>
      <c r="AP80" s="122"/>
      <c r="AQ80" s="122"/>
      <c r="AR80" s="122"/>
      <c r="AS80" s="122"/>
      <c r="AT80" s="122"/>
      <c r="AU80" s="122"/>
      <c r="AV80" s="122"/>
      <c r="AW80" s="122">
        <v>0</v>
      </c>
      <c r="AX80" s="122"/>
      <c r="AY80" s="122"/>
      <c r="AZ80" s="122"/>
      <c r="BA80" s="122"/>
      <c r="BB80" s="122"/>
      <c r="BC80" s="122"/>
      <c r="BD80" s="122"/>
      <c r="BE80" s="122">
        <f t="shared" si="1"/>
        <v>150000</v>
      </c>
      <c r="BF80" s="122"/>
      <c r="BG80" s="122"/>
      <c r="BH80" s="122"/>
      <c r="BI80" s="122"/>
      <c r="BJ80" s="122"/>
      <c r="BK80" s="122"/>
      <c r="BL80" s="122"/>
    </row>
    <row r="81" spans="1:64" s="4" customFormat="1" ht="12.75" customHeight="1">
      <c r="A81" s="88">
        <v>0</v>
      </c>
      <c r="B81" s="88"/>
      <c r="C81" s="88"/>
      <c r="D81" s="88"/>
      <c r="E81" s="88"/>
      <c r="F81" s="88"/>
      <c r="G81" s="143" t="s">
        <v>79</v>
      </c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5"/>
      <c r="Z81" s="89"/>
      <c r="AA81" s="89"/>
      <c r="AB81" s="89"/>
      <c r="AC81" s="89"/>
      <c r="AD81" s="89"/>
      <c r="AE81" s="143"/>
      <c r="AF81" s="144"/>
      <c r="AG81" s="144"/>
      <c r="AH81" s="144"/>
      <c r="AI81" s="144"/>
      <c r="AJ81" s="144"/>
      <c r="AK81" s="144"/>
      <c r="AL81" s="144"/>
      <c r="AM81" s="144"/>
      <c r="AN81" s="145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>
        <f t="shared" si="1"/>
        <v>0</v>
      </c>
      <c r="BF81" s="86"/>
      <c r="BG81" s="86"/>
      <c r="BH81" s="86"/>
      <c r="BI81" s="86"/>
      <c r="BJ81" s="86"/>
      <c r="BK81" s="86"/>
      <c r="BL81" s="86"/>
    </row>
    <row r="82" spans="1:64" ht="25.5" customHeight="1">
      <c r="A82" s="79">
        <v>0</v>
      </c>
      <c r="B82" s="79"/>
      <c r="C82" s="79"/>
      <c r="D82" s="79"/>
      <c r="E82" s="79"/>
      <c r="F82" s="79"/>
      <c r="G82" s="139" t="s">
        <v>222</v>
      </c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1"/>
      <c r="Z82" s="128" t="s">
        <v>223</v>
      </c>
      <c r="AA82" s="128"/>
      <c r="AB82" s="128"/>
      <c r="AC82" s="128"/>
      <c r="AD82" s="128"/>
      <c r="AE82" s="139" t="s">
        <v>169</v>
      </c>
      <c r="AF82" s="140"/>
      <c r="AG82" s="140"/>
      <c r="AH82" s="140"/>
      <c r="AI82" s="140"/>
      <c r="AJ82" s="140"/>
      <c r="AK82" s="140"/>
      <c r="AL82" s="140"/>
      <c r="AM82" s="140"/>
      <c r="AN82" s="141"/>
      <c r="AO82" s="122">
        <v>2614.1999999999998</v>
      </c>
      <c r="AP82" s="122"/>
      <c r="AQ82" s="122"/>
      <c r="AR82" s="122"/>
      <c r="AS82" s="122"/>
      <c r="AT82" s="122"/>
      <c r="AU82" s="122"/>
      <c r="AV82" s="122"/>
      <c r="AW82" s="122">
        <v>0</v>
      </c>
      <c r="AX82" s="122"/>
      <c r="AY82" s="122"/>
      <c r="AZ82" s="122"/>
      <c r="BA82" s="122"/>
      <c r="BB82" s="122"/>
      <c r="BC82" s="122"/>
      <c r="BD82" s="122"/>
      <c r="BE82" s="122">
        <f t="shared" si="1"/>
        <v>2614.1999999999998</v>
      </c>
      <c r="BF82" s="122"/>
      <c r="BG82" s="122"/>
      <c r="BH82" s="122"/>
      <c r="BI82" s="122"/>
      <c r="BJ82" s="122"/>
      <c r="BK82" s="122"/>
      <c r="BL82" s="122"/>
    </row>
    <row r="83" spans="1:64" ht="12.75" customHeight="1">
      <c r="A83" s="79">
        <v>0</v>
      </c>
      <c r="B83" s="79"/>
      <c r="C83" s="79"/>
      <c r="D83" s="79"/>
      <c r="E83" s="79"/>
      <c r="F83" s="79"/>
      <c r="G83" s="139" t="s">
        <v>224</v>
      </c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1"/>
      <c r="Z83" s="128" t="s">
        <v>225</v>
      </c>
      <c r="AA83" s="128"/>
      <c r="AB83" s="128"/>
      <c r="AC83" s="128"/>
      <c r="AD83" s="128"/>
      <c r="AE83" s="139" t="s">
        <v>96</v>
      </c>
      <c r="AF83" s="140"/>
      <c r="AG83" s="140"/>
      <c r="AH83" s="140"/>
      <c r="AI83" s="140"/>
      <c r="AJ83" s="140"/>
      <c r="AK83" s="140"/>
      <c r="AL83" s="140"/>
      <c r="AM83" s="140"/>
      <c r="AN83" s="141"/>
      <c r="AO83" s="122">
        <v>0.35</v>
      </c>
      <c r="AP83" s="122"/>
      <c r="AQ83" s="122"/>
      <c r="AR83" s="122"/>
      <c r="AS83" s="122"/>
      <c r="AT83" s="122"/>
      <c r="AU83" s="122"/>
      <c r="AV83" s="122"/>
      <c r="AW83" s="122">
        <v>0</v>
      </c>
      <c r="AX83" s="122"/>
      <c r="AY83" s="122"/>
      <c r="AZ83" s="122"/>
      <c r="BA83" s="122"/>
      <c r="BB83" s="122"/>
      <c r="BC83" s="122"/>
      <c r="BD83" s="122"/>
      <c r="BE83" s="122">
        <f t="shared" si="1"/>
        <v>0.35</v>
      </c>
      <c r="BF83" s="122"/>
      <c r="BG83" s="122"/>
      <c r="BH83" s="122"/>
      <c r="BI83" s="122"/>
      <c r="BJ83" s="122"/>
      <c r="BK83" s="122"/>
      <c r="BL83" s="122"/>
    </row>
    <row r="84" spans="1:64" ht="25.5" customHeight="1">
      <c r="A84" s="79">
        <v>0</v>
      </c>
      <c r="B84" s="79"/>
      <c r="C84" s="79"/>
      <c r="D84" s="79"/>
      <c r="E84" s="79"/>
      <c r="F84" s="79"/>
      <c r="G84" s="139" t="s">
        <v>226</v>
      </c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1"/>
      <c r="Z84" s="128" t="s">
        <v>71</v>
      </c>
      <c r="AA84" s="128"/>
      <c r="AB84" s="128"/>
      <c r="AC84" s="128"/>
      <c r="AD84" s="128"/>
      <c r="AE84" s="139" t="s">
        <v>169</v>
      </c>
      <c r="AF84" s="140"/>
      <c r="AG84" s="140"/>
      <c r="AH84" s="140"/>
      <c r="AI84" s="140"/>
      <c r="AJ84" s="140"/>
      <c r="AK84" s="140"/>
      <c r="AL84" s="140"/>
      <c r="AM84" s="140"/>
      <c r="AN84" s="141"/>
      <c r="AO84" s="122">
        <v>4</v>
      </c>
      <c r="AP84" s="122"/>
      <c r="AQ84" s="122"/>
      <c r="AR84" s="122"/>
      <c r="AS84" s="122"/>
      <c r="AT84" s="122"/>
      <c r="AU84" s="122"/>
      <c r="AV84" s="122"/>
      <c r="AW84" s="122">
        <v>1</v>
      </c>
      <c r="AX84" s="122"/>
      <c r="AY84" s="122"/>
      <c r="AZ84" s="122"/>
      <c r="BA84" s="122"/>
      <c r="BB84" s="122"/>
      <c r="BC84" s="122"/>
      <c r="BD84" s="122"/>
      <c r="BE84" s="122">
        <f t="shared" si="1"/>
        <v>5</v>
      </c>
      <c r="BF84" s="122"/>
      <c r="BG84" s="122"/>
      <c r="BH84" s="122"/>
      <c r="BI84" s="122"/>
      <c r="BJ84" s="122"/>
      <c r="BK84" s="122"/>
      <c r="BL84" s="122"/>
    </row>
    <row r="85" spans="1:64" ht="12.75" customHeight="1">
      <c r="A85" s="79">
        <v>0</v>
      </c>
      <c r="B85" s="79"/>
      <c r="C85" s="79"/>
      <c r="D85" s="79"/>
      <c r="E85" s="79"/>
      <c r="F85" s="79"/>
      <c r="G85" s="139" t="s">
        <v>227</v>
      </c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1"/>
      <c r="Z85" s="128" t="s">
        <v>71</v>
      </c>
      <c r="AA85" s="128"/>
      <c r="AB85" s="128"/>
      <c r="AC85" s="128"/>
      <c r="AD85" s="128"/>
      <c r="AE85" s="139" t="s">
        <v>169</v>
      </c>
      <c r="AF85" s="140"/>
      <c r="AG85" s="140"/>
      <c r="AH85" s="140"/>
      <c r="AI85" s="140"/>
      <c r="AJ85" s="140"/>
      <c r="AK85" s="140"/>
      <c r="AL85" s="140"/>
      <c r="AM85" s="140"/>
      <c r="AN85" s="141"/>
      <c r="AO85" s="122">
        <v>14</v>
      </c>
      <c r="AP85" s="122"/>
      <c r="AQ85" s="122"/>
      <c r="AR85" s="122"/>
      <c r="AS85" s="122"/>
      <c r="AT85" s="122"/>
      <c r="AU85" s="122"/>
      <c r="AV85" s="122"/>
      <c r="AW85" s="122">
        <v>0</v>
      </c>
      <c r="AX85" s="122"/>
      <c r="AY85" s="122"/>
      <c r="AZ85" s="122"/>
      <c r="BA85" s="122"/>
      <c r="BB85" s="122"/>
      <c r="BC85" s="122"/>
      <c r="BD85" s="122"/>
      <c r="BE85" s="122">
        <f t="shared" si="1"/>
        <v>14</v>
      </c>
      <c r="BF85" s="122"/>
      <c r="BG85" s="122"/>
      <c r="BH85" s="122"/>
      <c r="BI85" s="122"/>
      <c r="BJ85" s="122"/>
      <c r="BK85" s="122"/>
      <c r="BL85" s="122"/>
    </row>
    <row r="86" spans="1:64" ht="12.75" customHeight="1">
      <c r="A86" s="79">
        <v>0</v>
      </c>
      <c r="B86" s="79"/>
      <c r="C86" s="79"/>
      <c r="D86" s="79"/>
      <c r="E86" s="79"/>
      <c r="F86" s="79"/>
      <c r="G86" s="139" t="s">
        <v>228</v>
      </c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1"/>
      <c r="Z86" s="128" t="s">
        <v>145</v>
      </c>
      <c r="AA86" s="128"/>
      <c r="AB86" s="128"/>
      <c r="AC86" s="128"/>
      <c r="AD86" s="128"/>
      <c r="AE86" s="139" t="s">
        <v>229</v>
      </c>
      <c r="AF86" s="140"/>
      <c r="AG86" s="140"/>
      <c r="AH86" s="140"/>
      <c r="AI86" s="140"/>
      <c r="AJ86" s="140"/>
      <c r="AK86" s="140"/>
      <c r="AL86" s="140"/>
      <c r="AM86" s="140"/>
      <c r="AN86" s="141"/>
      <c r="AO86" s="122">
        <v>3</v>
      </c>
      <c r="AP86" s="122"/>
      <c r="AQ86" s="122"/>
      <c r="AR86" s="122"/>
      <c r="AS86" s="122"/>
      <c r="AT86" s="122"/>
      <c r="AU86" s="122"/>
      <c r="AV86" s="122"/>
      <c r="AW86" s="122">
        <v>0</v>
      </c>
      <c r="AX86" s="122"/>
      <c r="AY86" s="122"/>
      <c r="AZ86" s="122"/>
      <c r="BA86" s="122"/>
      <c r="BB86" s="122"/>
      <c r="BC86" s="122"/>
      <c r="BD86" s="122"/>
      <c r="BE86" s="122">
        <f t="shared" si="1"/>
        <v>3</v>
      </c>
      <c r="BF86" s="122"/>
      <c r="BG86" s="122"/>
      <c r="BH86" s="122"/>
      <c r="BI86" s="122"/>
      <c r="BJ86" s="122"/>
      <c r="BK86" s="122"/>
      <c r="BL86" s="122"/>
    </row>
    <row r="87" spans="1:64" s="4" customFormat="1" ht="12.75" customHeight="1">
      <c r="A87" s="88">
        <v>0</v>
      </c>
      <c r="B87" s="88"/>
      <c r="C87" s="88"/>
      <c r="D87" s="88"/>
      <c r="E87" s="88"/>
      <c r="F87" s="88"/>
      <c r="G87" s="143" t="s">
        <v>94</v>
      </c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5"/>
      <c r="Z87" s="89"/>
      <c r="AA87" s="89"/>
      <c r="AB87" s="89"/>
      <c r="AC87" s="89"/>
      <c r="AD87" s="89"/>
      <c r="AE87" s="143"/>
      <c r="AF87" s="144"/>
      <c r="AG87" s="144"/>
      <c r="AH87" s="144"/>
      <c r="AI87" s="144"/>
      <c r="AJ87" s="144"/>
      <c r="AK87" s="144"/>
      <c r="AL87" s="144"/>
      <c r="AM87" s="144"/>
      <c r="AN87" s="145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>
        <f t="shared" si="1"/>
        <v>0</v>
      </c>
      <c r="BF87" s="86"/>
      <c r="BG87" s="86"/>
      <c r="BH87" s="86"/>
      <c r="BI87" s="86"/>
      <c r="BJ87" s="86"/>
      <c r="BK87" s="86"/>
      <c r="BL87" s="86"/>
    </row>
    <row r="88" spans="1:64" ht="12.75" customHeight="1">
      <c r="A88" s="79">
        <v>0</v>
      </c>
      <c r="B88" s="79"/>
      <c r="C88" s="79"/>
      <c r="D88" s="79"/>
      <c r="E88" s="79"/>
      <c r="F88" s="79"/>
      <c r="G88" s="139" t="s">
        <v>230</v>
      </c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1"/>
      <c r="Z88" s="128" t="s">
        <v>75</v>
      </c>
      <c r="AA88" s="128"/>
      <c r="AB88" s="128"/>
      <c r="AC88" s="128"/>
      <c r="AD88" s="128"/>
      <c r="AE88" s="139" t="s">
        <v>96</v>
      </c>
      <c r="AF88" s="140"/>
      <c r="AG88" s="140"/>
      <c r="AH88" s="140"/>
      <c r="AI88" s="140"/>
      <c r="AJ88" s="140"/>
      <c r="AK88" s="140"/>
      <c r="AL88" s="140"/>
      <c r="AM88" s="140"/>
      <c r="AN88" s="141"/>
      <c r="AO88" s="122">
        <v>190</v>
      </c>
      <c r="AP88" s="122"/>
      <c r="AQ88" s="122"/>
      <c r="AR88" s="122"/>
      <c r="AS88" s="122"/>
      <c r="AT88" s="122"/>
      <c r="AU88" s="122"/>
      <c r="AV88" s="122"/>
      <c r="AW88" s="122">
        <v>0</v>
      </c>
      <c r="AX88" s="122"/>
      <c r="AY88" s="122"/>
      <c r="AZ88" s="122"/>
      <c r="BA88" s="122"/>
      <c r="BB88" s="122"/>
      <c r="BC88" s="122"/>
      <c r="BD88" s="122"/>
      <c r="BE88" s="122">
        <f t="shared" si="1"/>
        <v>190</v>
      </c>
      <c r="BF88" s="122"/>
      <c r="BG88" s="122"/>
      <c r="BH88" s="122"/>
      <c r="BI88" s="122"/>
      <c r="BJ88" s="122"/>
      <c r="BK88" s="122"/>
      <c r="BL88" s="122"/>
    </row>
    <row r="89" spans="1:64" ht="12.75" customHeight="1">
      <c r="A89" s="79">
        <v>0</v>
      </c>
      <c r="B89" s="79"/>
      <c r="C89" s="79"/>
      <c r="D89" s="79"/>
      <c r="E89" s="79"/>
      <c r="F89" s="79"/>
      <c r="G89" s="139" t="s">
        <v>231</v>
      </c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1"/>
      <c r="Z89" s="128" t="s">
        <v>75</v>
      </c>
      <c r="AA89" s="128"/>
      <c r="AB89" s="128"/>
      <c r="AC89" s="128"/>
      <c r="AD89" s="128"/>
      <c r="AE89" s="139" t="s">
        <v>96</v>
      </c>
      <c r="AF89" s="140"/>
      <c r="AG89" s="140"/>
      <c r="AH89" s="140"/>
      <c r="AI89" s="140"/>
      <c r="AJ89" s="140"/>
      <c r="AK89" s="140"/>
      <c r="AL89" s="140"/>
      <c r="AM89" s="140"/>
      <c r="AN89" s="141"/>
      <c r="AO89" s="122">
        <v>100</v>
      </c>
      <c r="AP89" s="122"/>
      <c r="AQ89" s="122"/>
      <c r="AR89" s="122"/>
      <c r="AS89" s="122"/>
      <c r="AT89" s="122"/>
      <c r="AU89" s="122"/>
      <c r="AV89" s="122"/>
      <c r="AW89" s="122">
        <v>0</v>
      </c>
      <c r="AX89" s="122"/>
      <c r="AY89" s="122"/>
      <c r="AZ89" s="122"/>
      <c r="BA89" s="122"/>
      <c r="BB89" s="122"/>
      <c r="BC89" s="122"/>
      <c r="BD89" s="122"/>
      <c r="BE89" s="122">
        <f t="shared" si="1"/>
        <v>100</v>
      </c>
      <c r="BF89" s="122"/>
      <c r="BG89" s="122"/>
      <c r="BH89" s="122"/>
      <c r="BI89" s="122"/>
      <c r="BJ89" s="122"/>
      <c r="BK89" s="122"/>
      <c r="BL89" s="122"/>
    </row>
    <row r="90" spans="1:64" ht="25.5" customHeight="1">
      <c r="A90" s="79">
        <v>0</v>
      </c>
      <c r="B90" s="79"/>
      <c r="C90" s="79"/>
      <c r="D90" s="79"/>
      <c r="E90" s="79"/>
      <c r="F90" s="79"/>
      <c r="G90" s="139" t="s">
        <v>232</v>
      </c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1"/>
      <c r="Z90" s="128" t="s">
        <v>71</v>
      </c>
      <c r="AA90" s="128"/>
      <c r="AB90" s="128"/>
      <c r="AC90" s="128"/>
      <c r="AD90" s="128"/>
      <c r="AE90" s="139" t="s">
        <v>169</v>
      </c>
      <c r="AF90" s="140"/>
      <c r="AG90" s="140"/>
      <c r="AH90" s="140"/>
      <c r="AI90" s="140"/>
      <c r="AJ90" s="140"/>
      <c r="AK90" s="140"/>
      <c r="AL90" s="140"/>
      <c r="AM90" s="140"/>
      <c r="AN90" s="141"/>
      <c r="AO90" s="122">
        <v>4</v>
      </c>
      <c r="AP90" s="122"/>
      <c r="AQ90" s="122"/>
      <c r="AR90" s="122"/>
      <c r="AS90" s="122"/>
      <c r="AT90" s="122"/>
      <c r="AU90" s="122"/>
      <c r="AV90" s="122"/>
      <c r="AW90" s="122">
        <v>1</v>
      </c>
      <c r="AX90" s="122"/>
      <c r="AY90" s="122"/>
      <c r="AZ90" s="122"/>
      <c r="BA90" s="122"/>
      <c r="BB90" s="122"/>
      <c r="BC90" s="122"/>
      <c r="BD90" s="122"/>
      <c r="BE90" s="122">
        <f t="shared" si="1"/>
        <v>5</v>
      </c>
      <c r="BF90" s="122"/>
      <c r="BG90" s="122"/>
      <c r="BH90" s="122"/>
      <c r="BI90" s="122"/>
      <c r="BJ90" s="122"/>
      <c r="BK90" s="122"/>
      <c r="BL90" s="122"/>
    </row>
    <row r="91" spans="1:64" ht="25.5" customHeight="1">
      <c r="A91" s="79">
        <v>0</v>
      </c>
      <c r="B91" s="79"/>
      <c r="C91" s="79"/>
      <c r="D91" s="79"/>
      <c r="E91" s="79"/>
      <c r="F91" s="79"/>
      <c r="G91" s="139" t="s">
        <v>233</v>
      </c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1"/>
      <c r="Z91" s="128" t="s">
        <v>75</v>
      </c>
      <c r="AA91" s="128"/>
      <c r="AB91" s="128"/>
      <c r="AC91" s="128"/>
      <c r="AD91" s="128"/>
      <c r="AE91" s="139" t="s">
        <v>96</v>
      </c>
      <c r="AF91" s="140"/>
      <c r="AG91" s="140"/>
      <c r="AH91" s="140"/>
      <c r="AI91" s="140"/>
      <c r="AJ91" s="140"/>
      <c r="AK91" s="140"/>
      <c r="AL91" s="140"/>
      <c r="AM91" s="140"/>
      <c r="AN91" s="141"/>
      <c r="AO91" s="122">
        <v>1000</v>
      </c>
      <c r="AP91" s="122"/>
      <c r="AQ91" s="122"/>
      <c r="AR91" s="122"/>
      <c r="AS91" s="122"/>
      <c r="AT91" s="122"/>
      <c r="AU91" s="122"/>
      <c r="AV91" s="122"/>
      <c r="AW91" s="122">
        <v>0</v>
      </c>
      <c r="AX91" s="122"/>
      <c r="AY91" s="122"/>
      <c r="AZ91" s="122"/>
      <c r="BA91" s="122"/>
      <c r="BB91" s="122"/>
      <c r="BC91" s="122"/>
      <c r="BD91" s="122"/>
      <c r="BE91" s="122">
        <f t="shared" si="1"/>
        <v>1000</v>
      </c>
      <c r="BF91" s="122"/>
      <c r="BG91" s="122"/>
      <c r="BH91" s="122"/>
      <c r="BI91" s="122"/>
      <c r="BJ91" s="122"/>
      <c r="BK91" s="122"/>
      <c r="BL91" s="122"/>
    </row>
    <row r="92" spans="1:64" ht="12.75" customHeight="1">
      <c r="A92" s="79">
        <v>0</v>
      </c>
      <c r="B92" s="79"/>
      <c r="C92" s="79"/>
      <c r="D92" s="79"/>
      <c r="E92" s="79"/>
      <c r="F92" s="79"/>
      <c r="G92" s="139" t="s">
        <v>234</v>
      </c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1"/>
      <c r="Z92" s="128" t="s">
        <v>75</v>
      </c>
      <c r="AA92" s="128"/>
      <c r="AB92" s="128"/>
      <c r="AC92" s="128"/>
      <c r="AD92" s="128"/>
      <c r="AE92" s="139" t="s">
        <v>96</v>
      </c>
      <c r="AF92" s="140"/>
      <c r="AG92" s="140"/>
      <c r="AH92" s="140"/>
      <c r="AI92" s="140"/>
      <c r="AJ92" s="140"/>
      <c r="AK92" s="140"/>
      <c r="AL92" s="140"/>
      <c r="AM92" s="140"/>
      <c r="AN92" s="141"/>
      <c r="AO92" s="122">
        <v>16452</v>
      </c>
      <c r="AP92" s="122"/>
      <c r="AQ92" s="122"/>
      <c r="AR92" s="122"/>
      <c r="AS92" s="122"/>
      <c r="AT92" s="122"/>
      <c r="AU92" s="122"/>
      <c r="AV92" s="122"/>
      <c r="AW92" s="122">
        <v>0</v>
      </c>
      <c r="AX92" s="122"/>
      <c r="AY92" s="122"/>
      <c r="AZ92" s="122"/>
      <c r="BA92" s="122"/>
      <c r="BB92" s="122"/>
      <c r="BC92" s="122"/>
      <c r="BD92" s="122"/>
      <c r="BE92" s="122">
        <f t="shared" si="1"/>
        <v>16452</v>
      </c>
      <c r="BF92" s="122"/>
      <c r="BG92" s="122"/>
      <c r="BH92" s="122"/>
      <c r="BI92" s="122"/>
      <c r="BJ92" s="122"/>
      <c r="BK92" s="122"/>
      <c r="BL92" s="122"/>
    </row>
    <row r="93" spans="1:64" s="4" customFormat="1" ht="12.75" customHeight="1">
      <c r="A93" s="88">
        <v>0</v>
      </c>
      <c r="B93" s="88"/>
      <c r="C93" s="88"/>
      <c r="D93" s="88"/>
      <c r="E93" s="88"/>
      <c r="F93" s="88"/>
      <c r="G93" s="143" t="s">
        <v>104</v>
      </c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5"/>
      <c r="Z93" s="89"/>
      <c r="AA93" s="89"/>
      <c r="AB93" s="89"/>
      <c r="AC93" s="89"/>
      <c r="AD93" s="89"/>
      <c r="AE93" s="143"/>
      <c r="AF93" s="144"/>
      <c r="AG93" s="144"/>
      <c r="AH93" s="144"/>
      <c r="AI93" s="144"/>
      <c r="AJ93" s="144"/>
      <c r="AK93" s="144"/>
      <c r="AL93" s="144"/>
      <c r="AM93" s="144"/>
      <c r="AN93" s="145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>
        <f t="shared" si="1"/>
        <v>0</v>
      </c>
      <c r="BF93" s="86"/>
      <c r="BG93" s="86"/>
      <c r="BH93" s="86"/>
      <c r="BI93" s="86"/>
      <c r="BJ93" s="86"/>
      <c r="BK93" s="86"/>
      <c r="BL93" s="86"/>
    </row>
    <row r="94" spans="1:64" ht="25.5" customHeight="1">
      <c r="A94" s="79">
        <v>0</v>
      </c>
      <c r="B94" s="79"/>
      <c r="C94" s="79"/>
      <c r="D94" s="79"/>
      <c r="E94" s="79"/>
      <c r="F94" s="79"/>
      <c r="G94" s="139" t="s">
        <v>235</v>
      </c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1"/>
      <c r="Z94" s="128" t="s">
        <v>106</v>
      </c>
      <c r="AA94" s="128"/>
      <c r="AB94" s="128"/>
      <c r="AC94" s="128"/>
      <c r="AD94" s="128"/>
      <c r="AE94" s="139" t="s">
        <v>218</v>
      </c>
      <c r="AF94" s="140"/>
      <c r="AG94" s="140"/>
      <c r="AH94" s="140"/>
      <c r="AI94" s="140"/>
      <c r="AJ94" s="140"/>
      <c r="AK94" s="140"/>
      <c r="AL94" s="140"/>
      <c r="AM94" s="140"/>
      <c r="AN94" s="141"/>
      <c r="AO94" s="122">
        <v>30</v>
      </c>
      <c r="AP94" s="122"/>
      <c r="AQ94" s="122"/>
      <c r="AR94" s="122"/>
      <c r="AS94" s="122"/>
      <c r="AT94" s="122"/>
      <c r="AU94" s="122"/>
      <c r="AV94" s="122"/>
      <c r="AW94" s="122">
        <v>0</v>
      </c>
      <c r="AX94" s="122"/>
      <c r="AY94" s="122"/>
      <c r="AZ94" s="122"/>
      <c r="BA94" s="122"/>
      <c r="BB94" s="122"/>
      <c r="BC94" s="122"/>
      <c r="BD94" s="122"/>
      <c r="BE94" s="122">
        <f t="shared" si="1"/>
        <v>30</v>
      </c>
      <c r="BF94" s="122"/>
      <c r="BG94" s="122"/>
      <c r="BH94" s="122"/>
      <c r="BI94" s="122"/>
      <c r="BJ94" s="122"/>
      <c r="BK94" s="122"/>
      <c r="BL94" s="122"/>
    </row>
    <row r="95" spans="1:64" ht="25.5" customHeight="1">
      <c r="A95" s="79">
        <v>0</v>
      </c>
      <c r="B95" s="79"/>
      <c r="C95" s="79"/>
      <c r="D95" s="79"/>
      <c r="E95" s="79"/>
      <c r="F95" s="79"/>
      <c r="G95" s="139" t="s">
        <v>236</v>
      </c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1"/>
      <c r="Z95" s="128" t="s">
        <v>106</v>
      </c>
      <c r="AA95" s="128"/>
      <c r="AB95" s="128"/>
      <c r="AC95" s="128"/>
      <c r="AD95" s="128"/>
      <c r="AE95" s="139" t="s">
        <v>218</v>
      </c>
      <c r="AF95" s="140"/>
      <c r="AG95" s="140"/>
      <c r="AH95" s="140"/>
      <c r="AI95" s="140"/>
      <c r="AJ95" s="140"/>
      <c r="AK95" s="140"/>
      <c r="AL95" s="140"/>
      <c r="AM95" s="140"/>
      <c r="AN95" s="141"/>
      <c r="AO95" s="122">
        <v>100</v>
      </c>
      <c r="AP95" s="122"/>
      <c r="AQ95" s="122"/>
      <c r="AR95" s="122"/>
      <c r="AS95" s="122"/>
      <c r="AT95" s="122"/>
      <c r="AU95" s="122"/>
      <c r="AV95" s="122"/>
      <c r="AW95" s="122">
        <v>0</v>
      </c>
      <c r="AX95" s="122"/>
      <c r="AY95" s="122"/>
      <c r="AZ95" s="122"/>
      <c r="BA95" s="122"/>
      <c r="BB95" s="122"/>
      <c r="BC95" s="122"/>
      <c r="BD95" s="122"/>
      <c r="BE95" s="122">
        <f t="shared" si="1"/>
        <v>100</v>
      </c>
      <c r="BF95" s="122"/>
      <c r="BG95" s="122"/>
      <c r="BH95" s="122"/>
      <c r="BI95" s="122"/>
      <c r="BJ95" s="122"/>
      <c r="BK95" s="122"/>
      <c r="BL95" s="122"/>
    </row>
    <row r="96" spans="1:64" ht="12.75" customHeight="1">
      <c r="A96" s="79">
        <v>0</v>
      </c>
      <c r="B96" s="79"/>
      <c r="C96" s="79"/>
      <c r="D96" s="79"/>
      <c r="E96" s="79"/>
      <c r="F96" s="79"/>
      <c r="G96" s="139" t="s">
        <v>237</v>
      </c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1"/>
      <c r="Z96" s="128" t="s">
        <v>106</v>
      </c>
      <c r="AA96" s="128"/>
      <c r="AB96" s="128"/>
      <c r="AC96" s="128"/>
      <c r="AD96" s="128"/>
      <c r="AE96" s="139" t="s">
        <v>218</v>
      </c>
      <c r="AF96" s="140"/>
      <c r="AG96" s="140"/>
      <c r="AH96" s="140"/>
      <c r="AI96" s="140"/>
      <c r="AJ96" s="140"/>
      <c r="AK96" s="140"/>
      <c r="AL96" s="140"/>
      <c r="AM96" s="140"/>
      <c r="AN96" s="141"/>
      <c r="AO96" s="122">
        <v>100</v>
      </c>
      <c r="AP96" s="122"/>
      <c r="AQ96" s="122"/>
      <c r="AR96" s="122"/>
      <c r="AS96" s="122"/>
      <c r="AT96" s="122"/>
      <c r="AU96" s="122"/>
      <c r="AV96" s="122"/>
      <c r="AW96" s="122">
        <v>0</v>
      </c>
      <c r="AX96" s="122"/>
      <c r="AY96" s="122"/>
      <c r="AZ96" s="122"/>
      <c r="BA96" s="122"/>
      <c r="BB96" s="122"/>
      <c r="BC96" s="122"/>
      <c r="BD96" s="122"/>
      <c r="BE96" s="122">
        <f t="shared" si="1"/>
        <v>100</v>
      </c>
      <c r="BF96" s="122"/>
      <c r="BG96" s="122"/>
      <c r="BH96" s="122"/>
      <c r="BI96" s="122"/>
      <c r="BJ96" s="122"/>
      <c r="BK96" s="122"/>
      <c r="BL96" s="122"/>
    </row>
    <row r="97" spans="1:64" ht="25.5" customHeight="1">
      <c r="A97" s="79">
        <v>0</v>
      </c>
      <c r="B97" s="79"/>
      <c r="C97" s="79"/>
      <c r="D97" s="79"/>
      <c r="E97" s="79"/>
      <c r="F97" s="79"/>
      <c r="G97" s="139" t="s">
        <v>238</v>
      </c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1"/>
      <c r="Z97" s="128" t="s">
        <v>106</v>
      </c>
      <c r="AA97" s="128"/>
      <c r="AB97" s="128"/>
      <c r="AC97" s="128"/>
      <c r="AD97" s="128"/>
      <c r="AE97" s="139" t="s">
        <v>218</v>
      </c>
      <c r="AF97" s="140"/>
      <c r="AG97" s="140"/>
      <c r="AH97" s="140"/>
      <c r="AI97" s="140"/>
      <c r="AJ97" s="140"/>
      <c r="AK97" s="140"/>
      <c r="AL97" s="140"/>
      <c r="AM97" s="140"/>
      <c r="AN97" s="141"/>
      <c r="AO97" s="122">
        <v>100</v>
      </c>
      <c r="AP97" s="122"/>
      <c r="AQ97" s="122"/>
      <c r="AR97" s="122"/>
      <c r="AS97" s="122"/>
      <c r="AT97" s="122"/>
      <c r="AU97" s="122"/>
      <c r="AV97" s="122"/>
      <c r="AW97" s="122">
        <v>0</v>
      </c>
      <c r="AX97" s="122"/>
      <c r="AY97" s="122"/>
      <c r="AZ97" s="122"/>
      <c r="BA97" s="122"/>
      <c r="BB97" s="122"/>
      <c r="BC97" s="122"/>
      <c r="BD97" s="122"/>
      <c r="BE97" s="122">
        <f t="shared" si="1"/>
        <v>100</v>
      </c>
      <c r="BF97" s="122"/>
      <c r="BG97" s="122"/>
      <c r="BH97" s="122"/>
      <c r="BI97" s="122"/>
      <c r="BJ97" s="122"/>
      <c r="BK97" s="122"/>
      <c r="BL97" s="122"/>
    </row>
    <row r="98" spans="1:64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16.5" customHeight="1">
      <c r="A100" s="91" t="s">
        <v>117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5"/>
      <c r="AO100" s="87" t="s">
        <v>119</v>
      </c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</row>
    <row r="101" spans="1:64">
      <c r="W101" s="73" t="s">
        <v>5</v>
      </c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O101" s="73" t="s">
        <v>52</v>
      </c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</row>
    <row r="102" spans="1:64" ht="15.75" customHeight="1">
      <c r="A102" s="94" t="s">
        <v>3</v>
      </c>
      <c r="B102" s="94"/>
      <c r="C102" s="94"/>
      <c r="D102" s="94"/>
      <c r="E102" s="94"/>
      <c r="F102" s="94"/>
    </row>
    <row r="103" spans="1:64" ht="13.15" customHeight="1">
      <c r="A103" s="74" t="s">
        <v>116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</row>
    <row r="104" spans="1:64">
      <c r="A104" s="76" t="s">
        <v>47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</row>
    <row r="105" spans="1:64" ht="10.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64" ht="31.5" customHeight="1">
      <c r="A106" s="91" t="s">
        <v>118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5"/>
      <c r="AO106" s="87" t="s">
        <v>120</v>
      </c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</row>
    <row r="107" spans="1:64">
      <c r="W107" s="73" t="s">
        <v>5</v>
      </c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O107" s="73" t="s">
        <v>52</v>
      </c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</row>
    <row r="108" spans="1:64">
      <c r="A108" s="77">
        <v>44018</v>
      </c>
      <c r="B108" s="78"/>
      <c r="C108" s="78"/>
      <c r="D108" s="78"/>
      <c r="E108" s="78"/>
      <c r="F108" s="78"/>
      <c r="G108" s="78"/>
      <c r="H108" s="78"/>
    </row>
    <row r="109" spans="1:64">
      <c r="A109" s="73" t="s">
        <v>45</v>
      </c>
      <c r="B109" s="73"/>
      <c r="C109" s="73"/>
      <c r="D109" s="73"/>
      <c r="E109" s="73"/>
      <c r="F109" s="73"/>
      <c r="G109" s="73"/>
      <c r="H109" s="73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64">
      <c r="A110" s="24" t="s">
        <v>46</v>
      </c>
    </row>
  </sheetData>
  <mergeCells count="347">
    <mergeCell ref="AO1:BL1"/>
    <mergeCell ref="AO2:BL2"/>
    <mergeCell ref="AO3:BL3"/>
    <mergeCell ref="AO4:BL4"/>
    <mergeCell ref="AO5:BL5"/>
    <mergeCell ref="AO6:BF6"/>
    <mergeCell ref="B15:L15"/>
    <mergeCell ref="N15:AS15"/>
    <mergeCell ref="AU15:BB15"/>
    <mergeCell ref="B16:L16"/>
    <mergeCell ref="N16:AS16"/>
    <mergeCell ref="AU16:BB16"/>
    <mergeCell ref="A9:BL9"/>
    <mergeCell ref="A10:BL10"/>
    <mergeCell ref="B12:L12"/>
    <mergeCell ref="N12:AS12"/>
    <mergeCell ref="AU12:BB12"/>
    <mergeCell ref="B13:L13"/>
    <mergeCell ref="N13:AS13"/>
    <mergeCell ref="AU13:BB13"/>
    <mergeCell ref="B18:L18"/>
    <mergeCell ref="N18:Y18"/>
    <mergeCell ref="AA18:AI18"/>
    <mergeCell ref="AK18:BC18"/>
    <mergeCell ref="BE18:BL18"/>
    <mergeCell ref="B19:L19"/>
    <mergeCell ref="N19:Y19"/>
    <mergeCell ref="AA19:AI19"/>
    <mergeCell ref="AK19:BC19"/>
    <mergeCell ref="BE19:BL19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33:F33"/>
    <mergeCell ref="G33:BL33"/>
    <mergeCell ref="A35:BL35"/>
    <mergeCell ref="A36:BL36"/>
    <mergeCell ref="A38:BL38"/>
    <mergeCell ref="A39:F39"/>
    <mergeCell ref="G39:BL39"/>
    <mergeCell ref="A30:F30"/>
    <mergeCell ref="G30:BL30"/>
    <mergeCell ref="A31:F31"/>
    <mergeCell ref="G31:BL31"/>
    <mergeCell ref="A32:F32"/>
    <mergeCell ref="G32:BL32"/>
    <mergeCell ref="A43:F43"/>
    <mergeCell ref="G43:BL43"/>
    <mergeCell ref="A44:F44"/>
    <mergeCell ref="G44:BL44"/>
    <mergeCell ref="A45:F45"/>
    <mergeCell ref="G45:BL45"/>
    <mergeCell ref="A40:F40"/>
    <mergeCell ref="G40:BL40"/>
    <mergeCell ref="A41:F41"/>
    <mergeCell ref="G41:BL41"/>
    <mergeCell ref="A42:F42"/>
    <mergeCell ref="G42:BL42"/>
    <mergeCell ref="A46:F46"/>
    <mergeCell ref="G46:BL46"/>
    <mergeCell ref="A48:AZ48"/>
    <mergeCell ref="A49:AZ49"/>
    <mergeCell ref="A50:C51"/>
    <mergeCell ref="D50:AB51"/>
    <mergeCell ref="AC50:AJ51"/>
    <mergeCell ref="AK50:AR51"/>
    <mergeCell ref="AS50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9:BL59"/>
    <mergeCell ref="A60:AY60"/>
    <mergeCell ref="A61:C62"/>
    <mergeCell ref="D61:AA62"/>
    <mergeCell ref="AB61:AI62"/>
    <mergeCell ref="AJ61:AQ62"/>
    <mergeCell ref="AR61:AY62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72:BL72"/>
    <mergeCell ref="A73:F73"/>
    <mergeCell ref="G73:Y73"/>
    <mergeCell ref="Z73:AD73"/>
    <mergeCell ref="AE73:AN73"/>
    <mergeCell ref="AO73:AV73"/>
    <mergeCell ref="AW73:BD73"/>
    <mergeCell ref="BE73:BL73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A100:V100"/>
    <mergeCell ref="W100:AM100"/>
    <mergeCell ref="AO100:BG100"/>
    <mergeCell ref="W101:AM101"/>
    <mergeCell ref="AO101:BG101"/>
    <mergeCell ref="A102:F102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A108:H108"/>
    <mergeCell ref="A109:H109"/>
    <mergeCell ref="A103:AS103"/>
    <mergeCell ref="A104:AS104"/>
    <mergeCell ref="A106:V106"/>
    <mergeCell ref="W106:AM106"/>
    <mergeCell ref="AO106:BG106"/>
    <mergeCell ref="W107:AM107"/>
    <mergeCell ref="AO107:BG107"/>
  </mergeCells>
  <conditionalFormatting sqref="G76:L76">
    <cfRule type="cellIs" dxfId="202" priority="46" stopIfTrue="1" operator="equal">
      <formula>$G75</formula>
    </cfRule>
  </conditionalFormatting>
  <conditionalFormatting sqref="D54">
    <cfRule type="cellIs" dxfId="201" priority="47" stopIfTrue="1" operator="equal">
      <formula>$D53</formula>
    </cfRule>
  </conditionalFormatting>
  <conditionalFormatting sqref="A76:F76">
    <cfRule type="cellIs" dxfId="200" priority="48" stopIfTrue="1" operator="equal">
      <formula>0</formula>
    </cfRule>
  </conditionalFormatting>
  <conditionalFormatting sqref="D55">
    <cfRule type="cellIs" dxfId="199" priority="45" stopIfTrue="1" operator="equal">
      <formula>$D54</formula>
    </cfRule>
  </conditionalFormatting>
  <conditionalFormatting sqref="D56">
    <cfRule type="cellIs" dxfId="198" priority="44" stopIfTrue="1" operator="equal">
      <formula>$D55</formula>
    </cfRule>
  </conditionalFormatting>
  <conditionalFormatting sqref="D57">
    <cfRule type="cellIs" dxfId="197" priority="43" stopIfTrue="1" operator="equal">
      <formula>$D56</formula>
    </cfRule>
  </conditionalFormatting>
  <conditionalFormatting sqref="G77">
    <cfRule type="cellIs" dxfId="196" priority="41" stopIfTrue="1" operator="equal">
      <formula>$G76</formula>
    </cfRule>
  </conditionalFormatting>
  <conditionalFormatting sqref="A77:F77">
    <cfRule type="cellIs" dxfId="195" priority="42" stopIfTrue="1" operator="equal">
      <formula>0</formula>
    </cfRule>
  </conditionalFormatting>
  <conditionalFormatting sqref="G78">
    <cfRule type="cellIs" dxfId="194" priority="39" stopIfTrue="1" operator="equal">
      <formula>$G77</formula>
    </cfRule>
  </conditionalFormatting>
  <conditionalFormatting sqref="A78:F78">
    <cfRule type="cellIs" dxfId="193" priority="40" stopIfTrue="1" operator="equal">
      <formula>0</formula>
    </cfRule>
  </conditionalFormatting>
  <conditionalFormatting sqref="G79">
    <cfRule type="cellIs" dxfId="192" priority="37" stopIfTrue="1" operator="equal">
      <formula>$G78</formula>
    </cfRule>
  </conditionalFormatting>
  <conditionalFormatting sqref="A79:F79">
    <cfRule type="cellIs" dxfId="191" priority="38" stopIfTrue="1" operator="equal">
      <formula>0</formula>
    </cfRule>
  </conditionalFormatting>
  <conditionalFormatting sqref="G80">
    <cfRule type="cellIs" dxfId="190" priority="35" stopIfTrue="1" operator="equal">
      <formula>$G79</formula>
    </cfRule>
  </conditionalFormatting>
  <conditionalFormatting sqref="A80:F80">
    <cfRule type="cellIs" dxfId="189" priority="36" stopIfTrue="1" operator="equal">
      <formula>0</formula>
    </cfRule>
  </conditionalFormatting>
  <conditionalFormatting sqref="G81">
    <cfRule type="cellIs" dxfId="188" priority="33" stopIfTrue="1" operator="equal">
      <formula>$G80</formula>
    </cfRule>
  </conditionalFormatting>
  <conditionalFormatting sqref="A81:F81">
    <cfRule type="cellIs" dxfId="187" priority="34" stopIfTrue="1" operator="equal">
      <formula>0</formula>
    </cfRule>
  </conditionalFormatting>
  <conditionalFormatting sqref="G82">
    <cfRule type="cellIs" dxfId="186" priority="31" stopIfTrue="1" operator="equal">
      <formula>$G81</formula>
    </cfRule>
  </conditionalFormatting>
  <conditionalFormatting sqref="A82:F82">
    <cfRule type="cellIs" dxfId="185" priority="32" stopIfTrue="1" operator="equal">
      <formula>0</formula>
    </cfRule>
  </conditionalFormatting>
  <conditionalFormatting sqref="G83">
    <cfRule type="cellIs" dxfId="184" priority="29" stopIfTrue="1" operator="equal">
      <formula>$G82</formula>
    </cfRule>
  </conditionalFormatting>
  <conditionalFormatting sqref="A83:F83">
    <cfRule type="cellIs" dxfId="183" priority="30" stopIfTrue="1" operator="equal">
      <formula>0</formula>
    </cfRule>
  </conditionalFormatting>
  <conditionalFormatting sqref="G84">
    <cfRule type="cellIs" dxfId="182" priority="27" stopIfTrue="1" operator="equal">
      <formula>$G83</formula>
    </cfRule>
  </conditionalFormatting>
  <conditionalFormatting sqref="A84:F84">
    <cfRule type="cellIs" dxfId="181" priority="28" stopIfTrue="1" operator="equal">
      <formula>0</formula>
    </cfRule>
  </conditionalFormatting>
  <conditionalFormatting sqref="G85">
    <cfRule type="cellIs" dxfId="180" priority="25" stopIfTrue="1" operator="equal">
      <formula>$G84</formula>
    </cfRule>
  </conditionalFormatting>
  <conditionalFormatting sqref="A85:F85">
    <cfRule type="cellIs" dxfId="179" priority="26" stopIfTrue="1" operator="equal">
      <formula>0</formula>
    </cfRule>
  </conditionalFormatting>
  <conditionalFormatting sqref="G86">
    <cfRule type="cellIs" dxfId="178" priority="23" stopIfTrue="1" operator="equal">
      <formula>$G85</formula>
    </cfRule>
  </conditionalFormatting>
  <conditionalFormatting sqref="A86:F86">
    <cfRule type="cellIs" dxfId="177" priority="24" stopIfTrue="1" operator="equal">
      <formula>0</formula>
    </cfRule>
  </conditionalFormatting>
  <conditionalFormatting sqref="G87">
    <cfRule type="cellIs" dxfId="176" priority="21" stopIfTrue="1" operator="equal">
      <formula>$G86</formula>
    </cfRule>
  </conditionalFormatting>
  <conditionalFormatting sqref="A87:F87">
    <cfRule type="cellIs" dxfId="175" priority="22" stopIfTrue="1" operator="equal">
      <formula>0</formula>
    </cfRule>
  </conditionalFormatting>
  <conditionalFormatting sqref="G88">
    <cfRule type="cellIs" dxfId="174" priority="19" stopIfTrue="1" operator="equal">
      <formula>$G87</formula>
    </cfRule>
  </conditionalFormatting>
  <conditionalFormatting sqref="A88:F88">
    <cfRule type="cellIs" dxfId="173" priority="20" stopIfTrue="1" operator="equal">
      <formula>0</formula>
    </cfRule>
  </conditionalFormatting>
  <conditionalFormatting sqref="G89">
    <cfRule type="cellIs" dxfId="172" priority="17" stopIfTrue="1" operator="equal">
      <formula>$G88</formula>
    </cfRule>
  </conditionalFormatting>
  <conditionalFormatting sqref="A89:F89">
    <cfRule type="cellIs" dxfId="171" priority="18" stopIfTrue="1" operator="equal">
      <formula>0</formula>
    </cfRule>
  </conditionalFormatting>
  <conditionalFormatting sqref="G90">
    <cfRule type="cellIs" dxfId="170" priority="15" stopIfTrue="1" operator="equal">
      <formula>$G89</formula>
    </cfRule>
  </conditionalFormatting>
  <conditionalFormatting sqref="A90:F90">
    <cfRule type="cellIs" dxfId="169" priority="16" stopIfTrue="1" operator="equal">
      <formula>0</formula>
    </cfRule>
  </conditionalFormatting>
  <conditionalFormatting sqref="G91">
    <cfRule type="cellIs" dxfId="168" priority="13" stopIfTrue="1" operator="equal">
      <formula>$G90</formula>
    </cfRule>
  </conditionalFormatting>
  <conditionalFormatting sqref="A91:F91">
    <cfRule type="cellIs" dxfId="167" priority="14" stopIfTrue="1" operator="equal">
      <formula>0</formula>
    </cfRule>
  </conditionalFormatting>
  <conditionalFormatting sqref="G92">
    <cfRule type="cellIs" dxfId="166" priority="11" stopIfTrue="1" operator="equal">
      <formula>$G91</formula>
    </cfRule>
  </conditionalFormatting>
  <conditionalFormatting sqref="A92:F92">
    <cfRule type="cellIs" dxfId="165" priority="12" stopIfTrue="1" operator="equal">
      <formula>0</formula>
    </cfRule>
  </conditionalFormatting>
  <conditionalFormatting sqref="G93">
    <cfRule type="cellIs" dxfId="164" priority="9" stopIfTrue="1" operator="equal">
      <formula>$G92</formula>
    </cfRule>
  </conditionalFormatting>
  <conditionalFormatting sqref="A93:F93">
    <cfRule type="cellIs" dxfId="163" priority="10" stopIfTrue="1" operator="equal">
      <formula>0</formula>
    </cfRule>
  </conditionalFormatting>
  <conditionalFormatting sqref="G94">
    <cfRule type="cellIs" dxfId="162" priority="7" stopIfTrue="1" operator="equal">
      <formula>$G93</formula>
    </cfRule>
  </conditionalFormatting>
  <conditionalFormatting sqref="A94:F94">
    <cfRule type="cellIs" dxfId="161" priority="8" stopIfTrue="1" operator="equal">
      <formula>0</formula>
    </cfRule>
  </conditionalFormatting>
  <conditionalFormatting sqref="G95">
    <cfRule type="cellIs" dxfId="160" priority="5" stopIfTrue="1" operator="equal">
      <formula>$G94</formula>
    </cfRule>
  </conditionalFormatting>
  <conditionalFormatting sqref="A95:F95">
    <cfRule type="cellIs" dxfId="159" priority="6" stopIfTrue="1" operator="equal">
      <formula>0</formula>
    </cfRule>
  </conditionalFormatting>
  <conditionalFormatting sqref="G96">
    <cfRule type="cellIs" dxfId="158" priority="3" stopIfTrue="1" operator="equal">
      <formula>$G95</formula>
    </cfRule>
  </conditionalFormatting>
  <conditionalFormatting sqref="A96:F96">
    <cfRule type="cellIs" dxfId="157" priority="4" stopIfTrue="1" operator="equal">
      <formula>0</formula>
    </cfRule>
  </conditionalFormatting>
  <conditionalFormatting sqref="G97">
    <cfRule type="cellIs" dxfId="156" priority="1" stopIfTrue="1" operator="equal">
      <formula>$G96</formula>
    </cfRule>
  </conditionalFormatting>
  <conditionalFormatting sqref="A97:F97">
    <cfRule type="cellIs" dxfId="155" priority="2" stopIfTrue="1" operator="equal">
      <formula>0</formula>
    </cfRule>
  </conditionalFormatting>
  <pageMargins left="0.32" right="0.33" top="0.67" bottom="0.39370078740157499" header="0" footer="0"/>
  <pageSetup paperSize="9" scale="77" fitToHeight="500" orientation="landscape" r:id="rId1"/>
  <headerFooter alignWithMargins="0"/>
  <rowBreaks count="2" manualBreakCount="2">
    <brk id="23" max="64" man="1"/>
    <brk id="49" max="6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view="pageBreakPreview" topLeftCell="A65" zoomScaleSheetLayoutView="100" workbookViewId="0">
      <selection activeCell="AA4" sqref="AA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>
      <c r="AO2" s="95" t="s">
        <v>150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95" t="s">
        <v>0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77" ht="16.5" customHeight="1">
      <c r="AO4" s="97" t="s">
        <v>130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>
      <c r="AO5" s="127" t="s">
        <v>116</v>
      </c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77" ht="17.25" customHeight="1">
      <c r="AO6" s="99" t="s">
        <v>20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77" ht="15.95" customHeight="1"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</row>
    <row r="10" spans="1:77" ht="15.75" customHeight="1">
      <c r="A10" s="123" t="s">
        <v>21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77" ht="15.75" customHeight="1">
      <c r="A11" s="123" t="s">
        <v>124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77" ht="6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77" customFormat="1" ht="14.25" customHeight="1">
      <c r="A13" s="25" t="s">
        <v>53</v>
      </c>
      <c r="B13" s="110" t="s">
        <v>115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08" t="s">
        <v>116</v>
      </c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35"/>
      <c r="AU13" s="110" t="s">
        <v>121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2" t="s">
        <v>56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12" t="s">
        <v>55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.75" customHeight="1">
      <c r="A16" s="36" t="s">
        <v>4</v>
      </c>
      <c r="B16" s="110" t="s">
        <v>127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08" t="s">
        <v>116</v>
      </c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35"/>
      <c r="AU16" s="110" t="s">
        <v>121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2" t="s">
        <v>56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12" t="s">
        <v>55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0" t="s">
        <v>239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240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241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34" t="s">
        <v>242</v>
      </c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26"/>
      <c r="BE19" s="110" t="s">
        <v>122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2" t="s">
        <v>56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57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33" t="s">
        <v>58</v>
      </c>
      <c r="AB20" s="133"/>
      <c r="AC20" s="133"/>
      <c r="AD20" s="133"/>
      <c r="AE20" s="133"/>
      <c r="AF20" s="133"/>
      <c r="AG20" s="133"/>
      <c r="AH20" s="133"/>
      <c r="AI20" s="133"/>
      <c r="AJ20" s="28"/>
      <c r="AK20" s="135" t="s">
        <v>59</v>
      </c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28"/>
      <c r="BE20" s="112" t="s">
        <v>60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50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68182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21" t="s">
        <v>51</v>
      </c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06">
        <v>40000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0" t="s">
        <v>23</v>
      </c>
      <c r="BE22" s="100"/>
      <c r="BF22" s="100"/>
      <c r="BG22" s="100"/>
      <c r="BH22" s="100"/>
      <c r="BI22" s="100"/>
      <c r="BJ22" s="100"/>
      <c r="BK22" s="100"/>
      <c r="BL22" s="100"/>
    </row>
    <row r="23" spans="1:79" ht="24.95" customHeight="1">
      <c r="A23" s="100" t="s">
        <v>22</v>
      </c>
      <c r="B23" s="100"/>
      <c r="C23" s="100"/>
      <c r="D23" s="100"/>
      <c r="E23" s="100"/>
      <c r="F23" s="100"/>
      <c r="G23" s="100"/>
      <c r="H23" s="100"/>
      <c r="I23" s="106">
        <v>28182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0" t="s">
        <v>24</v>
      </c>
      <c r="U23" s="100"/>
      <c r="V23" s="100"/>
      <c r="W23" s="10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38"/>
      <c r="B24" s="38"/>
      <c r="C24" s="38"/>
      <c r="D24" s="38"/>
      <c r="E24" s="38"/>
      <c r="F24" s="38"/>
      <c r="G24" s="38"/>
      <c r="H24" s="3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8"/>
      <c r="U24" s="38"/>
      <c r="V24" s="38"/>
      <c r="W24" s="3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220.5" customHeight="1">
      <c r="A26" s="107" t="s">
        <v>243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100" t="s">
        <v>36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</row>
    <row r="29" spans="1:79" ht="27.75" customHeight="1">
      <c r="A29" s="101" t="s">
        <v>28</v>
      </c>
      <c r="B29" s="101"/>
      <c r="C29" s="101"/>
      <c r="D29" s="101"/>
      <c r="E29" s="101"/>
      <c r="F29" s="101"/>
      <c r="G29" s="102" t="s">
        <v>40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5.75" hidden="1">
      <c r="A30" s="69">
        <v>1</v>
      </c>
      <c r="B30" s="69"/>
      <c r="C30" s="69"/>
      <c r="D30" s="69"/>
      <c r="E30" s="69"/>
      <c r="F30" s="69"/>
      <c r="G30" s="102">
        <v>2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</row>
    <row r="31" spans="1:79" ht="10.5" hidden="1" customHeight="1">
      <c r="A31" s="79" t="s">
        <v>33</v>
      </c>
      <c r="B31" s="79"/>
      <c r="C31" s="79"/>
      <c r="D31" s="79"/>
      <c r="E31" s="79"/>
      <c r="F31" s="79"/>
      <c r="G31" s="114" t="s">
        <v>7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6"/>
      <c r="CA31" s="1" t="s">
        <v>49</v>
      </c>
    </row>
    <row r="32" spans="1:79" ht="12.75" customHeight="1">
      <c r="A32" s="79">
        <v>1</v>
      </c>
      <c r="B32" s="79"/>
      <c r="C32" s="79"/>
      <c r="D32" s="79"/>
      <c r="E32" s="79"/>
      <c r="F32" s="79"/>
      <c r="G32" s="124" t="s">
        <v>244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100" t="s">
        <v>38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</row>
    <row r="35" spans="1:79" ht="15.95" customHeight="1">
      <c r="A35" s="107" t="s">
        <v>245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</row>
    <row r="36" spans="1:79" ht="12.7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100" t="s">
        <v>39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</row>
    <row r="38" spans="1:79" ht="27.75" customHeight="1">
      <c r="A38" s="101" t="s">
        <v>28</v>
      </c>
      <c r="B38" s="101"/>
      <c r="C38" s="101"/>
      <c r="D38" s="101"/>
      <c r="E38" s="101"/>
      <c r="F38" s="101"/>
      <c r="G38" s="102" t="s">
        <v>25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5.75" hidden="1">
      <c r="A39" s="69">
        <v>1</v>
      </c>
      <c r="B39" s="69"/>
      <c r="C39" s="69"/>
      <c r="D39" s="69"/>
      <c r="E39" s="69"/>
      <c r="F39" s="69"/>
      <c r="G39" s="102">
        <v>2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79" ht="10.5" hidden="1" customHeight="1">
      <c r="A40" s="79" t="s">
        <v>6</v>
      </c>
      <c r="B40" s="79"/>
      <c r="C40" s="79"/>
      <c r="D40" s="79"/>
      <c r="E40" s="79"/>
      <c r="F40" s="79"/>
      <c r="G40" s="114" t="s">
        <v>7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6"/>
      <c r="CA40" s="1" t="s">
        <v>11</v>
      </c>
    </row>
    <row r="41" spans="1:79" ht="12.75" customHeight="1">
      <c r="A41" s="79">
        <v>1</v>
      </c>
      <c r="B41" s="79"/>
      <c r="C41" s="79"/>
      <c r="D41" s="79"/>
      <c r="E41" s="79"/>
      <c r="F41" s="79"/>
      <c r="G41" s="124" t="s">
        <v>246</v>
      </c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100" t="s">
        <v>41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113" t="s">
        <v>123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9" t="s">
        <v>28</v>
      </c>
      <c r="B45" s="69"/>
      <c r="C45" s="69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9"/>
      <c r="B46" s="69"/>
      <c r="C46" s="69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9">
        <v>1</v>
      </c>
      <c r="B47" s="69"/>
      <c r="C47" s="69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79" t="s">
        <v>6</v>
      </c>
      <c r="B48" s="79"/>
      <c r="C48" s="79"/>
      <c r="D48" s="130" t="s">
        <v>7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2"/>
      <c r="AC48" s="119" t="s">
        <v>8</v>
      </c>
      <c r="AD48" s="119"/>
      <c r="AE48" s="119"/>
      <c r="AF48" s="119"/>
      <c r="AG48" s="119"/>
      <c r="AH48" s="119"/>
      <c r="AI48" s="119"/>
      <c r="AJ48" s="119"/>
      <c r="AK48" s="119" t="s">
        <v>9</v>
      </c>
      <c r="AL48" s="119"/>
      <c r="AM48" s="119"/>
      <c r="AN48" s="119"/>
      <c r="AO48" s="119"/>
      <c r="AP48" s="119"/>
      <c r="AQ48" s="119"/>
      <c r="AR48" s="119"/>
      <c r="AS48" s="128" t="s">
        <v>10</v>
      </c>
      <c r="AT48" s="119"/>
      <c r="AU48" s="119"/>
      <c r="AV48" s="119"/>
      <c r="AW48" s="119"/>
      <c r="AX48" s="119"/>
      <c r="AY48" s="119"/>
      <c r="AZ48" s="11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79">
        <v>1</v>
      </c>
      <c r="B49" s="79"/>
      <c r="C49" s="79"/>
      <c r="D49" s="124" t="s">
        <v>247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6"/>
      <c r="AC49" s="122">
        <v>40000</v>
      </c>
      <c r="AD49" s="122"/>
      <c r="AE49" s="122"/>
      <c r="AF49" s="122"/>
      <c r="AG49" s="122"/>
      <c r="AH49" s="122"/>
      <c r="AI49" s="122"/>
      <c r="AJ49" s="122"/>
      <c r="AK49" s="122">
        <v>28182</v>
      </c>
      <c r="AL49" s="122"/>
      <c r="AM49" s="122"/>
      <c r="AN49" s="122"/>
      <c r="AO49" s="122"/>
      <c r="AP49" s="122"/>
      <c r="AQ49" s="122"/>
      <c r="AR49" s="122"/>
      <c r="AS49" s="122">
        <f>AC49+AK49</f>
        <v>68182</v>
      </c>
      <c r="AT49" s="122"/>
      <c r="AU49" s="122"/>
      <c r="AV49" s="122"/>
      <c r="AW49" s="122"/>
      <c r="AX49" s="122"/>
      <c r="AY49" s="122"/>
      <c r="AZ49" s="12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136" t="s">
        <v>66</v>
      </c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8"/>
      <c r="AC50" s="86">
        <v>40000</v>
      </c>
      <c r="AD50" s="86"/>
      <c r="AE50" s="86"/>
      <c r="AF50" s="86"/>
      <c r="AG50" s="86"/>
      <c r="AH50" s="86"/>
      <c r="AI50" s="86"/>
      <c r="AJ50" s="86"/>
      <c r="AK50" s="86">
        <v>28182</v>
      </c>
      <c r="AL50" s="86"/>
      <c r="AM50" s="86"/>
      <c r="AN50" s="86"/>
      <c r="AO50" s="86"/>
      <c r="AP50" s="86"/>
      <c r="AQ50" s="86"/>
      <c r="AR50" s="86"/>
      <c r="AS50" s="86">
        <f>AC50+AK50</f>
        <v>68182</v>
      </c>
      <c r="AT50" s="86"/>
      <c r="AU50" s="86"/>
      <c r="AV50" s="86"/>
      <c r="AW50" s="86"/>
      <c r="AX50" s="86"/>
      <c r="AY50" s="86"/>
      <c r="AZ50" s="86"/>
      <c r="BA50" s="42"/>
      <c r="BB50" s="42"/>
      <c r="BC50" s="42"/>
      <c r="BD50" s="42"/>
      <c r="BE50" s="42"/>
      <c r="BF50" s="42"/>
      <c r="BG50" s="42"/>
      <c r="BH50" s="42"/>
    </row>
    <row r="52" spans="1:79" ht="15.75" customHeight="1">
      <c r="A52" s="95" t="s">
        <v>42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>
      <c r="A53" s="113" t="s">
        <v>123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9" t="s">
        <v>28</v>
      </c>
      <c r="B54" s="69"/>
      <c r="C54" s="69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>
      <c r="A55" s="69"/>
      <c r="B55" s="69"/>
      <c r="C55" s="69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>
      <c r="A56" s="69">
        <v>1</v>
      </c>
      <c r="B56" s="69"/>
      <c r="C56" s="69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>
      <c r="A57" s="79" t="s">
        <v>6</v>
      </c>
      <c r="B57" s="79"/>
      <c r="C57" s="79"/>
      <c r="D57" s="114" t="s">
        <v>7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6"/>
      <c r="AB57" s="119" t="s">
        <v>8</v>
      </c>
      <c r="AC57" s="119"/>
      <c r="AD57" s="119"/>
      <c r="AE57" s="119"/>
      <c r="AF57" s="119"/>
      <c r="AG57" s="119"/>
      <c r="AH57" s="119"/>
      <c r="AI57" s="119"/>
      <c r="AJ57" s="119" t="s">
        <v>9</v>
      </c>
      <c r="AK57" s="119"/>
      <c r="AL57" s="119"/>
      <c r="AM57" s="119"/>
      <c r="AN57" s="119"/>
      <c r="AO57" s="119"/>
      <c r="AP57" s="119"/>
      <c r="AQ57" s="119"/>
      <c r="AR57" s="119" t="s">
        <v>10</v>
      </c>
      <c r="AS57" s="119"/>
      <c r="AT57" s="119"/>
      <c r="AU57" s="119"/>
      <c r="AV57" s="119"/>
      <c r="AW57" s="119"/>
      <c r="AX57" s="119"/>
      <c r="AY57" s="119"/>
      <c r="CA57" s="1" t="s">
        <v>15</v>
      </c>
    </row>
    <row r="58" spans="1:79" ht="25.5" customHeight="1">
      <c r="A58" s="79">
        <v>1</v>
      </c>
      <c r="B58" s="79"/>
      <c r="C58" s="79"/>
      <c r="D58" s="124" t="s">
        <v>248</v>
      </c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6"/>
      <c r="AB58" s="122">
        <v>40000</v>
      </c>
      <c r="AC58" s="122"/>
      <c r="AD58" s="122"/>
      <c r="AE58" s="122"/>
      <c r="AF58" s="122"/>
      <c r="AG58" s="122"/>
      <c r="AH58" s="122"/>
      <c r="AI58" s="122"/>
      <c r="AJ58" s="122">
        <v>28182</v>
      </c>
      <c r="AK58" s="122"/>
      <c r="AL58" s="122"/>
      <c r="AM58" s="122"/>
      <c r="AN58" s="122"/>
      <c r="AO58" s="122"/>
      <c r="AP58" s="122"/>
      <c r="AQ58" s="122"/>
      <c r="AR58" s="122">
        <f>AB58+AJ58</f>
        <v>68182</v>
      </c>
      <c r="AS58" s="122"/>
      <c r="AT58" s="122"/>
      <c r="AU58" s="122"/>
      <c r="AV58" s="122"/>
      <c r="AW58" s="122"/>
      <c r="AX58" s="122"/>
      <c r="AY58" s="122"/>
      <c r="CA58" s="1" t="s">
        <v>16</v>
      </c>
    </row>
    <row r="59" spans="1:79" s="4" customFormat="1" ht="12.75" customHeight="1">
      <c r="A59" s="88"/>
      <c r="B59" s="88"/>
      <c r="C59" s="88"/>
      <c r="D59" s="136" t="s">
        <v>27</v>
      </c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8"/>
      <c r="AB59" s="86">
        <v>40000</v>
      </c>
      <c r="AC59" s="86"/>
      <c r="AD59" s="86"/>
      <c r="AE59" s="86"/>
      <c r="AF59" s="86"/>
      <c r="AG59" s="86"/>
      <c r="AH59" s="86"/>
      <c r="AI59" s="86"/>
      <c r="AJ59" s="86">
        <v>28182</v>
      </c>
      <c r="AK59" s="86"/>
      <c r="AL59" s="86"/>
      <c r="AM59" s="86"/>
      <c r="AN59" s="86"/>
      <c r="AO59" s="86"/>
      <c r="AP59" s="86"/>
      <c r="AQ59" s="86"/>
      <c r="AR59" s="86">
        <f>AB59+AJ59</f>
        <v>68182</v>
      </c>
      <c r="AS59" s="86"/>
      <c r="AT59" s="86"/>
      <c r="AU59" s="86"/>
      <c r="AV59" s="86"/>
      <c r="AW59" s="86"/>
      <c r="AX59" s="86"/>
      <c r="AY59" s="86"/>
    </row>
    <row r="61" spans="1:79" ht="15.75" customHeight="1">
      <c r="A61" s="100" t="s">
        <v>43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</row>
    <row r="62" spans="1:79" ht="30" customHeight="1">
      <c r="A62" s="69" t="s">
        <v>28</v>
      </c>
      <c r="B62" s="69"/>
      <c r="C62" s="69"/>
      <c r="D62" s="69"/>
      <c r="E62" s="69"/>
      <c r="F62" s="69"/>
      <c r="G62" s="70" t="s">
        <v>44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0" t="s">
        <v>29</v>
      </c>
      <c r="AP62" s="71"/>
      <c r="AQ62" s="71"/>
      <c r="AR62" s="71"/>
      <c r="AS62" s="71"/>
      <c r="AT62" s="71"/>
      <c r="AU62" s="71"/>
      <c r="AV62" s="72"/>
      <c r="AW62" s="70" t="s">
        <v>30</v>
      </c>
      <c r="AX62" s="71"/>
      <c r="AY62" s="71"/>
      <c r="AZ62" s="71"/>
      <c r="BA62" s="71"/>
      <c r="BB62" s="71"/>
      <c r="BC62" s="71"/>
      <c r="BD62" s="72"/>
      <c r="BE62" s="70" t="s">
        <v>27</v>
      </c>
      <c r="BF62" s="71"/>
      <c r="BG62" s="71"/>
      <c r="BH62" s="71"/>
      <c r="BI62" s="71"/>
      <c r="BJ62" s="71"/>
      <c r="BK62" s="71"/>
      <c r="BL62" s="72"/>
    </row>
    <row r="63" spans="1:79" ht="15.75" customHeight="1">
      <c r="A63" s="69">
        <v>1</v>
      </c>
      <c r="B63" s="69"/>
      <c r="C63" s="69"/>
      <c r="D63" s="69"/>
      <c r="E63" s="69"/>
      <c r="F63" s="69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>
      <c r="A64" s="79" t="s">
        <v>33</v>
      </c>
      <c r="B64" s="79"/>
      <c r="C64" s="79"/>
      <c r="D64" s="79"/>
      <c r="E64" s="79"/>
      <c r="F64" s="79"/>
      <c r="G64" s="114" t="s">
        <v>7</v>
      </c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6"/>
      <c r="Z64" s="79" t="s">
        <v>19</v>
      </c>
      <c r="AA64" s="79"/>
      <c r="AB64" s="79"/>
      <c r="AC64" s="79"/>
      <c r="AD64" s="79"/>
      <c r="AE64" s="129" t="s">
        <v>32</v>
      </c>
      <c r="AF64" s="129"/>
      <c r="AG64" s="129"/>
      <c r="AH64" s="129"/>
      <c r="AI64" s="129"/>
      <c r="AJ64" s="129"/>
      <c r="AK64" s="129"/>
      <c r="AL64" s="129"/>
      <c r="AM64" s="129"/>
      <c r="AN64" s="114"/>
      <c r="AO64" s="119" t="s">
        <v>8</v>
      </c>
      <c r="AP64" s="119"/>
      <c r="AQ64" s="119"/>
      <c r="AR64" s="119"/>
      <c r="AS64" s="119"/>
      <c r="AT64" s="119"/>
      <c r="AU64" s="119"/>
      <c r="AV64" s="119"/>
      <c r="AW64" s="119" t="s">
        <v>31</v>
      </c>
      <c r="AX64" s="119"/>
      <c r="AY64" s="119"/>
      <c r="AZ64" s="119"/>
      <c r="BA64" s="119"/>
      <c r="BB64" s="119"/>
      <c r="BC64" s="119"/>
      <c r="BD64" s="119"/>
      <c r="BE64" s="119" t="s">
        <v>10</v>
      </c>
      <c r="BF64" s="119"/>
      <c r="BG64" s="119"/>
      <c r="BH64" s="119"/>
      <c r="BI64" s="119"/>
      <c r="BJ64" s="119"/>
      <c r="BK64" s="119"/>
      <c r="BL64" s="11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0" t="s">
        <v>68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8"/>
      <c r="Z65" s="89"/>
      <c r="AA65" s="89"/>
      <c r="AB65" s="89"/>
      <c r="AC65" s="89"/>
      <c r="AD65" s="89"/>
      <c r="AE65" s="146"/>
      <c r="AF65" s="146"/>
      <c r="AG65" s="146"/>
      <c r="AH65" s="146"/>
      <c r="AI65" s="146"/>
      <c r="AJ65" s="146"/>
      <c r="AK65" s="146"/>
      <c r="AL65" s="146"/>
      <c r="AM65" s="146"/>
      <c r="AN65" s="147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>
        <f t="shared" ref="BE65:BE72" si="0">AO65+AW65</f>
        <v>0</v>
      </c>
      <c r="BF65" s="86"/>
      <c r="BG65" s="86"/>
      <c r="BH65" s="86"/>
      <c r="BI65" s="86"/>
      <c r="BJ65" s="86"/>
      <c r="BK65" s="86"/>
      <c r="BL65" s="86"/>
      <c r="CA65" s="4" t="s">
        <v>18</v>
      </c>
    </row>
    <row r="66" spans="1:79" ht="12.75" customHeight="1">
      <c r="A66" s="79">
        <v>0</v>
      </c>
      <c r="B66" s="79"/>
      <c r="C66" s="79"/>
      <c r="D66" s="79"/>
      <c r="E66" s="79"/>
      <c r="F66" s="79"/>
      <c r="G66" s="139" t="s">
        <v>249</v>
      </c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1"/>
      <c r="Z66" s="128" t="s">
        <v>75</v>
      </c>
      <c r="AA66" s="128"/>
      <c r="AB66" s="128"/>
      <c r="AC66" s="128"/>
      <c r="AD66" s="128"/>
      <c r="AE66" s="148" t="s">
        <v>250</v>
      </c>
      <c r="AF66" s="148"/>
      <c r="AG66" s="148"/>
      <c r="AH66" s="148"/>
      <c r="AI66" s="148"/>
      <c r="AJ66" s="148"/>
      <c r="AK66" s="148"/>
      <c r="AL66" s="148"/>
      <c r="AM66" s="148"/>
      <c r="AN66" s="149"/>
      <c r="AO66" s="122">
        <v>40000</v>
      </c>
      <c r="AP66" s="122"/>
      <c r="AQ66" s="122"/>
      <c r="AR66" s="122"/>
      <c r="AS66" s="122"/>
      <c r="AT66" s="122"/>
      <c r="AU66" s="122"/>
      <c r="AV66" s="122"/>
      <c r="AW66" s="122">
        <v>28182</v>
      </c>
      <c r="AX66" s="122"/>
      <c r="AY66" s="122"/>
      <c r="AZ66" s="122"/>
      <c r="BA66" s="122"/>
      <c r="BB66" s="122"/>
      <c r="BC66" s="122"/>
      <c r="BD66" s="122"/>
      <c r="BE66" s="122">
        <f t="shared" si="0"/>
        <v>68182</v>
      </c>
      <c r="BF66" s="122"/>
      <c r="BG66" s="122"/>
      <c r="BH66" s="122"/>
      <c r="BI66" s="122"/>
      <c r="BJ66" s="122"/>
      <c r="BK66" s="122"/>
      <c r="BL66" s="122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43" t="s">
        <v>79</v>
      </c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5"/>
      <c r="Z67" s="89"/>
      <c r="AA67" s="89"/>
      <c r="AB67" s="89"/>
      <c r="AC67" s="89"/>
      <c r="AD67" s="89"/>
      <c r="AE67" s="146"/>
      <c r="AF67" s="146"/>
      <c r="AG67" s="146"/>
      <c r="AH67" s="146"/>
      <c r="AI67" s="146"/>
      <c r="AJ67" s="146"/>
      <c r="AK67" s="146"/>
      <c r="AL67" s="146"/>
      <c r="AM67" s="146"/>
      <c r="AN67" s="147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>
        <f t="shared" si="0"/>
        <v>0</v>
      </c>
      <c r="BF67" s="86"/>
      <c r="BG67" s="86"/>
      <c r="BH67" s="86"/>
      <c r="BI67" s="86"/>
      <c r="BJ67" s="86"/>
      <c r="BK67" s="86"/>
      <c r="BL67" s="86"/>
    </row>
    <row r="68" spans="1:79" ht="25.5" customHeight="1">
      <c r="A68" s="79">
        <v>0</v>
      </c>
      <c r="B68" s="79"/>
      <c r="C68" s="79"/>
      <c r="D68" s="79"/>
      <c r="E68" s="79"/>
      <c r="F68" s="79"/>
      <c r="G68" s="139" t="s">
        <v>251</v>
      </c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1"/>
      <c r="Z68" s="128" t="s">
        <v>71</v>
      </c>
      <c r="AA68" s="128"/>
      <c r="AB68" s="128"/>
      <c r="AC68" s="128"/>
      <c r="AD68" s="128"/>
      <c r="AE68" s="148" t="s">
        <v>96</v>
      </c>
      <c r="AF68" s="148"/>
      <c r="AG68" s="148"/>
      <c r="AH68" s="148"/>
      <c r="AI68" s="148"/>
      <c r="AJ68" s="148"/>
      <c r="AK68" s="148"/>
      <c r="AL68" s="148"/>
      <c r="AM68" s="148"/>
      <c r="AN68" s="149"/>
      <c r="AO68" s="122">
        <v>2</v>
      </c>
      <c r="AP68" s="122"/>
      <c r="AQ68" s="122"/>
      <c r="AR68" s="122"/>
      <c r="AS68" s="122"/>
      <c r="AT68" s="122"/>
      <c r="AU68" s="122"/>
      <c r="AV68" s="122"/>
      <c r="AW68" s="122">
        <v>1</v>
      </c>
      <c r="AX68" s="122"/>
      <c r="AY68" s="122"/>
      <c r="AZ68" s="122"/>
      <c r="BA68" s="122"/>
      <c r="BB68" s="122"/>
      <c r="BC68" s="122"/>
      <c r="BD68" s="122"/>
      <c r="BE68" s="122">
        <f t="shared" si="0"/>
        <v>3</v>
      </c>
      <c r="BF68" s="122"/>
      <c r="BG68" s="122"/>
      <c r="BH68" s="122"/>
      <c r="BI68" s="122"/>
      <c r="BJ68" s="122"/>
      <c r="BK68" s="122"/>
      <c r="BL68" s="122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43" t="s">
        <v>94</v>
      </c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5"/>
      <c r="Z69" s="89"/>
      <c r="AA69" s="89"/>
      <c r="AB69" s="89"/>
      <c r="AC69" s="89"/>
      <c r="AD69" s="89"/>
      <c r="AE69" s="146"/>
      <c r="AF69" s="146"/>
      <c r="AG69" s="146"/>
      <c r="AH69" s="146"/>
      <c r="AI69" s="146"/>
      <c r="AJ69" s="146"/>
      <c r="AK69" s="146"/>
      <c r="AL69" s="146"/>
      <c r="AM69" s="146"/>
      <c r="AN69" s="147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>
        <f t="shared" si="0"/>
        <v>0</v>
      </c>
      <c r="BF69" s="86"/>
      <c r="BG69" s="86"/>
      <c r="BH69" s="86"/>
      <c r="BI69" s="86"/>
      <c r="BJ69" s="86"/>
      <c r="BK69" s="86"/>
      <c r="BL69" s="86"/>
    </row>
    <row r="70" spans="1:79" ht="25.5" customHeight="1">
      <c r="A70" s="79">
        <v>0</v>
      </c>
      <c r="B70" s="79"/>
      <c r="C70" s="79"/>
      <c r="D70" s="79"/>
      <c r="E70" s="79"/>
      <c r="F70" s="79"/>
      <c r="G70" s="139" t="s">
        <v>252</v>
      </c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1"/>
      <c r="Z70" s="128" t="s">
        <v>75</v>
      </c>
      <c r="AA70" s="128"/>
      <c r="AB70" s="128"/>
      <c r="AC70" s="128"/>
      <c r="AD70" s="128"/>
      <c r="AE70" s="148" t="s">
        <v>96</v>
      </c>
      <c r="AF70" s="148"/>
      <c r="AG70" s="148"/>
      <c r="AH70" s="148"/>
      <c r="AI70" s="148"/>
      <c r="AJ70" s="148"/>
      <c r="AK70" s="148"/>
      <c r="AL70" s="148"/>
      <c r="AM70" s="148"/>
      <c r="AN70" s="149"/>
      <c r="AO70" s="122">
        <v>20000</v>
      </c>
      <c r="AP70" s="122"/>
      <c r="AQ70" s="122"/>
      <c r="AR70" s="122"/>
      <c r="AS70" s="122"/>
      <c r="AT70" s="122"/>
      <c r="AU70" s="122"/>
      <c r="AV70" s="122"/>
      <c r="AW70" s="122">
        <v>28000</v>
      </c>
      <c r="AX70" s="122"/>
      <c r="AY70" s="122"/>
      <c r="AZ70" s="122"/>
      <c r="BA70" s="122"/>
      <c r="BB70" s="122"/>
      <c r="BC70" s="122"/>
      <c r="BD70" s="122"/>
      <c r="BE70" s="122">
        <f t="shared" si="0"/>
        <v>48000</v>
      </c>
      <c r="BF70" s="122"/>
      <c r="BG70" s="122"/>
      <c r="BH70" s="122"/>
      <c r="BI70" s="122"/>
      <c r="BJ70" s="122"/>
      <c r="BK70" s="122"/>
      <c r="BL70" s="122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43" t="s">
        <v>104</v>
      </c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5"/>
      <c r="Z71" s="89"/>
      <c r="AA71" s="89"/>
      <c r="AB71" s="89"/>
      <c r="AC71" s="89"/>
      <c r="AD71" s="89"/>
      <c r="AE71" s="146"/>
      <c r="AF71" s="146"/>
      <c r="AG71" s="146"/>
      <c r="AH71" s="146"/>
      <c r="AI71" s="146"/>
      <c r="AJ71" s="146"/>
      <c r="AK71" s="146"/>
      <c r="AL71" s="146"/>
      <c r="AM71" s="146"/>
      <c r="AN71" s="147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>
        <f t="shared" si="0"/>
        <v>0</v>
      </c>
      <c r="BF71" s="86"/>
      <c r="BG71" s="86"/>
      <c r="BH71" s="86"/>
      <c r="BI71" s="86"/>
      <c r="BJ71" s="86"/>
      <c r="BK71" s="86"/>
      <c r="BL71" s="86"/>
    </row>
    <row r="72" spans="1:79" ht="25.5" customHeight="1">
      <c r="A72" s="79">
        <v>0</v>
      </c>
      <c r="B72" s="79"/>
      <c r="C72" s="79"/>
      <c r="D72" s="79"/>
      <c r="E72" s="79"/>
      <c r="F72" s="79"/>
      <c r="G72" s="139" t="s">
        <v>253</v>
      </c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1"/>
      <c r="Z72" s="128" t="s">
        <v>106</v>
      </c>
      <c r="AA72" s="128"/>
      <c r="AB72" s="128"/>
      <c r="AC72" s="128"/>
      <c r="AD72" s="128"/>
      <c r="AE72" s="148" t="s">
        <v>96</v>
      </c>
      <c r="AF72" s="148"/>
      <c r="AG72" s="148"/>
      <c r="AH72" s="148"/>
      <c r="AI72" s="148"/>
      <c r="AJ72" s="148"/>
      <c r="AK72" s="148"/>
      <c r="AL72" s="148"/>
      <c r="AM72" s="148"/>
      <c r="AN72" s="149"/>
      <c r="AO72" s="122">
        <v>100</v>
      </c>
      <c r="AP72" s="122"/>
      <c r="AQ72" s="122"/>
      <c r="AR72" s="122"/>
      <c r="AS72" s="122"/>
      <c r="AT72" s="122"/>
      <c r="AU72" s="122"/>
      <c r="AV72" s="122"/>
      <c r="AW72" s="122">
        <v>100</v>
      </c>
      <c r="AX72" s="122"/>
      <c r="AY72" s="122"/>
      <c r="AZ72" s="122"/>
      <c r="BA72" s="122"/>
      <c r="BB72" s="122"/>
      <c r="BC72" s="122"/>
      <c r="BD72" s="122"/>
      <c r="BE72" s="122">
        <f t="shared" si="0"/>
        <v>200</v>
      </c>
      <c r="BF72" s="122"/>
      <c r="BG72" s="122"/>
      <c r="BH72" s="122"/>
      <c r="BI72" s="122"/>
      <c r="BJ72" s="122"/>
      <c r="BK72" s="122"/>
      <c r="BL72" s="122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91" t="s">
        <v>117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5"/>
      <c r="AO75" s="87" t="s">
        <v>119</v>
      </c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</row>
    <row r="76" spans="1:79">
      <c r="W76" s="73" t="s">
        <v>5</v>
      </c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O76" s="73" t="s">
        <v>52</v>
      </c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</row>
    <row r="77" spans="1:79" ht="15.75" customHeight="1">
      <c r="A77" s="94" t="s">
        <v>3</v>
      </c>
      <c r="B77" s="94"/>
      <c r="C77" s="94"/>
      <c r="D77" s="94"/>
      <c r="E77" s="94"/>
      <c r="F77" s="94"/>
    </row>
    <row r="78" spans="1:79" ht="13.15" customHeight="1">
      <c r="A78" s="74" t="s">
        <v>116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</row>
    <row r="79" spans="1:79">
      <c r="A79" s="76" t="s">
        <v>47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91" t="s">
        <v>118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5"/>
      <c r="AO81" s="87" t="s">
        <v>120</v>
      </c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</row>
    <row r="82" spans="1:59">
      <c r="W82" s="73" t="s">
        <v>5</v>
      </c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O82" s="73" t="s">
        <v>52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</row>
    <row r="83" spans="1:59">
      <c r="A83" s="77">
        <v>44018</v>
      </c>
      <c r="B83" s="78"/>
      <c r="C83" s="78"/>
      <c r="D83" s="78"/>
      <c r="E83" s="78"/>
      <c r="F83" s="78"/>
      <c r="G83" s="78"/>
      <c r="H83" s="78"/>
    </row>
    <row r="84" spans="1:59">
      <c r="A84" s="73" t="s">
        <v>45</v>
      </c>
      <c r="B84" s="73"/>
      <c r="C84" s="73"/>
      <c r="D84" s="73"/>
      <c r="E84" s="73"/>
      <c r="F84" s="73"/>
      <c r="G84" s="73"/>
      <c r="H84" s="73"/>
      <c r="I84" s="37"/>
      <c r="J84" s="37"/>
      <c r="K84" s="37"/>
      <c r="L84" s="37"/>
      <c r="M84" s="37"/>
      <c r="N84" s="37"/>
      <c r="O84" s="37"/>
      <c r="P84" s="37"/>
      <c r="Q84" s="37"/>
    </row>
    <row r="85" spans="1:59">
      <c r="A85" s="24" t="s">
        <v>46</v>
      </c>
    </row>
  </sheetData>
  <mergeCells count="208">
    <mergeCell ref="AO1:BL1"/>
    <mergeCell ref="AO2:BL2"/>
    <mergeCell ref="AO3:BL3"/>
    <mergeCell ref="AO4:BL4"/>
    <mergeCell ref="AO5:BL5"/>
    <mergeCell ref="AO6:BL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5:V75"/>
    <mergeCell ref="W75:AM75"/>
    <mergeCell ref="AO75:BG75"/>
    <mergeCell ref="W76:AM76"/>
    <mergeCell ref="AO76:BG76"/>
    <mergeCell ref="A77:F7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</mergeCells>
  <conditionalFormatting sqref="G65:L65">
    <cfRule type="cellIs" dxfId="154" priority="16" stopIfTrue="1" operator="equal">
      <formula>$G64</formula>
    </cfRule>
  </conditionalFormatting>
  <conditionalFormatting sqref="D49">
    <cfRule type="cellIs" dxfId="153" priority="17" stopIfTrue="1" operator="equal">
      <formula>$D48</formula>
    </cfRule>
  </conditionalFormatting>
  <conditionalFormatting sqref="A65:F65">
    <cfRule type="cellIs" dxfId="152" priority="18" stopIfTrue="1" operator="equal">
      <formula>0</formula>
    </cfRule>
  </conditionalFormatting>
  <conditionalFormatting sqref="D50">
    <cfRule type="cellIs" dxfId="151" priority="15" stopIfTrue="1" operator="equal">
      <formula>$D49</formula>
    </cfRule>
  </conditionalFormatting>
  <conditionalFormatting sqref="G66">
    <cfRule type="cellIs" dxfId="150" priority="13" stopIfTrue="1" operator="equal">
      <formula>$G65</formula>
    </cfRule>
  </conditionalFormatting>
  <conditionalFormatting sqref="A66:F66">
    <cfRule type="cellIs" dxfId="149" priority="14" stopIfTrue="1" operator="equal">
      <formula>0</formula>
    </cfRule>
  </conditionalFormatting>
  <conditionalFormatting sqref="G67">
    <cfRule type="cellIs" dxfId="148" priority="11" stopIfTrue="1" operator="equal">
      <formula>$G66</formula>
    </cfRule>
  </conditionalFormatting>
  <conditionalFormatting sqref="A67:F67">
    <cfRule type="cellIs" dxfId="147" priority="12" stopIfTrue="1" operator="equal">
      <formula>0</formula>
    </cfRule>
  </conditionalFormatting>
  <conditionalFormatting sqref="G68">
    <cfRule type="cellIs" dxfId="146" priority="9" stopIfTrue="1" operator="equal">
      <formula>$G67</formula>
    </cfRule>
  </conditionalFormatting>
  <conditionalFormatting sqref="A68:F68">
    <cfRule type="cellIs" dxfId="145" priority="10" stopIfTrue="1" operator="equal">
      <formula>0</formula>
    </cfRule>
  </conditionalFormatting>
  <conditionalFormatting sqref="G69">
    <cfRule type="cellIs" dxfId="144" priority="7" stopIfTrue="1" operator="equal">
      <formula>$G68</formula>
    </cfRule>
  </conditionalFormatting>
  <conditionalFormatting sqref="A69:F69">
    <cfRule type="cellIs" dxfId="143" priority="8" stopIfTrue="1" operator="equal">
      <formula>0</formula>
    </cfRule>
  </conditionalFormatting>
  <conditionalFormatting sqref="G70">
    <cfRule type="cellIs" dxfId="142" priority="5" stopIfTrue="1" operator="equal">
      <formula>$G69</formula>
    </cfRule>
  </conditionalFormatting>
  <conditionalFormatting sqref="A70:F70">
    <cfRule type="cellIs" dxfId="141" priority="6" stopIfTrue="1" operator="equal">
      <formula>0</formula>
    </cfRule>
  </conditionalFormatting>
  <conditionalFormatting sqref="G71">
    <cfRule type="cellIs" dxfId="140" priority="3" stopIfTrue="1" operator="equal">
      <formula>$G70</formula>
    </cfRule>
  </conditionalFormatting>
  <conditionalFormatting sqref="A71:F71">
    <cfRule type="cellIs" dxfId="139" priority="4" stopIfTrue="1" operator="equal">
      <formula>0</formula>
    </cfRule>
  </conditionalFormatting>
  <conditionalFormatting sqref="G72">
    <cfRule type="cellIs" dxfId="138" priority="1" stopIfTrue="1" operator="equal">
      <formula>$G71</formula>
    </cfRule>
  </conditionalFormatting>
  <conditionalFormatting sqref="A72:F72">
    <cfRule type="cellIs" dxfId="137" priority="2" stopIfTrue="1" operator="equal">
      <formula>0</formula>
    </cfRule>
  </conditionalFormatting>
  <pageMargins left="0.32" right="0.33" top="1.05" bottom="0.39370078740157499" header="0" footer="0"/>
  <pageSetup paperSize="9" scale="76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view="pageBreakPreview" topLeftCell="A71" zoomScaleSheetLayoutView="100" workbookViewId="0">
      <selection activeCell="BE15" sqref="BE1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97" t="s">
        <v>130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15" customHeight="1">
      <c r="AO4" s="127" t="s">
        <v>116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77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9" spans="1:77" ht="15.75" customHeight="1">
      <c r="A9" s="123" t="s">
        <v>21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</row>
    <row r="10" spans="1:77" ht="15.75" customHeight="1">
      <c r="A10" s="123" t="s">
        <v>124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77" ht="6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77" customFormat="1" ht="14.25" customHeight="1">
      <c r="A12" s="25" t="s">
        <v>53</v>
      </c>
      <c r="B12" s="110" t="s">
        <v>115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34"/>
      <c r="N12" s="108" t="s">
        <v>116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35"/>
      <c r="AU12" s="110" t="s">
        <v>121</v>
      </c>
      <c r="AV12" s="111"/>
      <c r="AW12" s="111"/>
      <c r="AX12" s="111"/>
      <c r="AY12" s="111"/>
      <c r="AZ12" s="111"/>
      <c r="BA12" s="111"/>
      <c r="BB12" s="111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>
      <c r="A13" s="33"/>
      <c r="B13" s="112" t="s">
        <v>56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3"/>
      <c r="N13" s="109" t="s">
        <v>62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3"/>
      <c r="AU13" s="112" t="s">
        <v>55</v>
      </c>
      <c r="AV13" s="112"/>
      <c r="AW13" s="112"/>
      <c r="AX13" s="112"/>
      <c r="AY13" s="112"/>
      <c r="AZ13" s="112"/>
      <c r="BA13" s="112"/>
      <c r="BB13" s="11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>
      <c r="A15" s="36" t="s">
        <v>4</v>
      </c>
      <c r="B15" s="110" t="s">
        <v>127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4"/>
      <c r="N15" s="108" t="s">
        <v>116</v>
      </c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35"/>
      <c r="AU15" s="110" t="s">
        <v>121</v>
      </c>
      <c r="AV15" s="111"/>
      <c r="AW15" s="111"/>
      <c r="AX15" s="111"/>
      <c r="AY15" s="111"/>
      <c r="AZ15" s="111"/>
      <c r="BA15" s="111"/>
      <c r="BB15" s="111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>
      <c r="A16" s="32"/>
      <c r="B16" s="112" t="s">
        <v>56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3"/>
      <c r="N16" s="109" t="s">
        <v>61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3"/>
      <c r="AU16" s="112" t="s">
        <v>55</v>
      </c>
      <c r="AV16" s="112"/>
      <c r="AW16" s="112"/>
      <c r="AX16" s="112"/>
      <c r="AY16" s="112"/>
      <c r="AZ16" s="112"/>
      <c r="BA16" s="112"/>
      <c r="BB16" s="112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/>
    <row r="18" spans="1:79" customFormat="1" ht="14.25" customHeight="1">
      <c r="A18" s="25" t="s">
        <v>54</v>
      </c>
      <c r="B18" s="110" t="s">
        <v>254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N18" s="110" t="s">
        <v>255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26"/>
      <c r="AA18" s="110" t="s">
        <v>256</v>
      </c>
      <c r="AB18" s="111"/>
      <c r="AC18" s="111"/>
      <c r="AD18" s="111"/>
      <c r="AE18" s="111"/>
      <c r="AF18" s="111"/>
      <c r="AG18" s="111"/>
      <c r="AH18" s="111"/>
      <c r="AI18" s="111"/>
      <c r="AJ18" s="26"/>
      <c r="AK18" s="134" t="s">
        <v>257</v>
      </c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26"/>
      <c r="BE18" s="110" t="s">
        <v>122</v>
      </c>
      <c r="BF18" s="111"/>
      <c r="BG18" s="111"/>
      <c r="BH18" s="111"/>
      <c r="BI18" s="111"/>
      <c r="BJ18" s="111"/>
      <c r="BK18" s="111"/>
      <c r="BL18" s="111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>
      <c r="B19" s="112" t="s">
        <v>56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2" t="s">
        <v>57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8"/>
      <c r="AA19" s="133" t="s">
        <v>58</v>
      </c>
      <c r="AB19" s="133"/>
      <c r="AC19" s="133"/>
      <c r="AD19" s="133"/>
      <c r="AE19" s="133"/>
      <c r="AF19" s="133"/>
      <c r="AG19" s="133"/>
      <c r="AH19" s="133"/>
      <c r="AI19" s="133"/>
      <c r="AJ19" s="28"/>
      <c r="AK19" s="135" t="s">
        <v>59</v>
      </c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28"/>
      <c r="BE19" s="112" t="s">
        <v>60</v>
      </c>
      <c r="BF19" s="112"/>
      <c r="BG19" s="112"/>
      <c r="BH19" s="112"/>
      <c r="BI19" s="112"/>
      <c r="BJ19" s="112"/>
      <c r="BK19" s="112"/>
      <c r="BL19" s="112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105" t="s">
        <v>50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>
        <v>2690000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21" t="s">
        <v>51</v>
      </c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06">
        <v>0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0" t="s">
        <v>23</v>
      </c>
      <c r="BE21" s="100"/>
      <c r="BF21" s="100"/>
      <c r="BG21" s="100"/>
      <c r="BH21" s="100"/>
      <c r="BI21" s="100"/>
      <c r="BJ21" s="100"/>
      <c r="BK21" s="100"/>
      <c r="BL21" s="100"/>
    </row>
    <row r="22" spans="1:79" ht="24.95" customHeight="1">
      <c r="A22" s="100" t="s">
        <v>22</v>
      </c>
      <c r="B22" s="100"/>
      <c r="C22" s="100"/>
      <c r="D22" s="100"/>
      <c r="E22" s="100"/>
      <c r="F22" s="100"/>
      <c r="G22" s="100"/>
      <c r="H22" s="100"/>
      <c r="I22" s="106">
        <v>2690000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0" t="s">
        <v>24</v>
      </c>
      <c r="U22" s="100"/>
      <c r="V22" s="100"/>
      <c r="W22" s="10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38"/>
      <c r="B23" s="38"/>
      <c r="C23" s="38"/>
      <c r="D23" s="38"/>
      <c r="E23" s="38"/>
      <c r="F23" s="38"/>
      <c r="G23" s="38"/>
      <c r="H23" s="3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38"/>
      <c r="U23" s="38"/>
      <c r="V23" s="38"/>
      <c r="W23" s="3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95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</row>
    <row r="25" spans="1:79" ht="157.5" customHeight="1">
      <c r="A25" s="107" t="s">
        <v>258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100" t="s">
        <v>36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</row>
    <row r="28" spans="1:79" ht="27.75" customHeight="1">
      <c r="A28" s="101" t="s">
        <v>28</v>
      </c>
      <c r="B28" s="101"/>
      <c r="C28" s="101"/>
      <c r="D28" s="101"/>
      <c r="E28" s="101"/>
      <c r="F28" s="101"/>
      <c r="G28" s="102" t="s">
        <v>40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</row>
    <row r="29" spans="1:79" ht="15.75" hidden="1">
      <c r="A29" s="69">
        <v>1</v>
      </c>
      <c r="B29" s="69"/>
      <c r="C29" s="69"/>
      <c r="D29" s="69"/>
      <c r="E29" s="69"/>
      <c r="F29" s="69"/>
      <c r="G29" s="102">
        <v>2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0.5" hidden="1" customHeight="1">
      <c r="A30" s="79" t="s">
        <v>33</v>
      </c>
      <c r="B30" s="79"/>
      <c r="C30" s="79"/>
      <c r="D30" s="79"/>
      <c r="E30" s="79"/>
      <c r="F30" s="79"/>
      <c r="G30" s="114" t="s">
        <v>7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6"/>
      <c r="CA30" s="1" t="s">
        <v>49</v>
      </c>
    </row>
    <row r="31" spans="1:79" ht="12.75" customHeight="1">
      <c r="A31" s="79">
        <v>1</v>
      </c>
      <c r="B31" s="79"/>
      <c r="C31" s="79"/>
      <c r="D31" s="79"/>
      <c r="E31" s="79"/>
      <c r="F31" s="79"/>
      <c r="G31" s="124" t="s">
        <v>259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6"/>
      <c r="CA31" s="1" t="s">
        <v>48</v>
      </c>
    </row>
    <row r="32" spans="1:79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>
      <c r="A33" s="100" t="s">
        <v>38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</row>
    <row r="34" spans="1:79" ht="15.95" customHeight="1">
      <c r="A34" s="107" t="s">
        <v>260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2.7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>
      <c r="A36" s="100" t="s">
        <v>39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</row>
    <row r="37" spans="1:79" ht="27.75" customHeight="1">
      <c r="A37" s="101" t="s">
        <v>28</v>
      </c>
      <c r="B37" s="101"/>
      <c r="C37" s="101"/>
      <c r="D37" s="101"/>
      <c r="E37" s="101"/>
      <c r="F37" s="101"/>
      <c r="G37" s="102" t="s">
        <v>25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4"/>
    </row>
    <row r="38" spans="1:79" ht="15.75" hidden="1">
      <c r="A38" s="69">
        <v>1</v>
      </c>
      <c r="B38" s="69"/>
      <c r="C38" s="69"/>
      <c r="D38" s="69"/>
      <c r="E38" s="69"/>
      <c r="F38" s="69"/>
      <c r="G38" s="102">
        <v>2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0.5" hidden="1" customHeight="1">
      <c r="A39" s="79" t="s">
        <v>6</v>
      </c>
      <c r="B39" s="79"/>
      <c r="C39" s="79"/>
      <c r="D39" s="79"/>
      <c r="E39" s="79"/>
      <c r="F39" s="79"/>
      <c r="G39" s="114" t="s">
        <v>7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6"/>
      <c r="CA39" s="1" t="s">
        <v>11</v>
      </c>
    </row>
    <row r="40" spans="1:79" ht="12.75" customHeight="1">
      <c r="A40" s="79">
        <v>1</v>
      </c>
      <c r="B40" s="79"/>
      <c r="C40" s="79"/>
      <c r="D40" s="79"/>
      <c r="E40" s="79"/>
      <c r="F40" s="79"/>
      <c r="G40" s="124" t="s">
        <v>261</v>
      </c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6"/>
      <c r="CA40" s="1" t="s">
        <v>12</v>
      </c>
    </row>
    <row r="41" spans="1:79" ht="12.75" customHeight="1">
      <c r="A41" s="79">
        <v>2</v>
      </c>
      <c r="B41" s="79"/>
      <c r="C41" s="79"/>
      <c r="D41" s="79"/>
      <c r="E41" s="79"/>
      <c r="F41" s="79"/>
      <c r="G41" s="124" t="s">
        <v>262</v>
      </c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6"/>
    </row>
    <row r="42" spans="1:79" ht="12.75" customHeight="1">
      <c r="A42" s="79">
        <v>3</v>
      </c>
      <c r="B42" s="79"/>
      <c r="C42" s="79"/>
      <c r="D42" s="79"/>
      <c r="E42" s="79"/>
      <c r="F42" s="79"/>
      <c r="G42" s="124" t="s">
        <v>263</v>
      </c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100" t="s">
        <v>41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</row>
    <row r="45" spans="1:79" ht="15" customHeight="1">
      <c r="A45" s="113" t="s">
        <v>123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9" t="s">
        <v>28</v>
      </c>
      <c r="B46" s="69"/>
      <c r="C46" s="69"/>
      <c r="D46" s="80" t="s">
        <v>26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69" t="s">
        <v>29</v>
      </c>
      <c r="AD46" s="69"/>
      <c r="AE46" s="69"/>
      <c r="AF46" s="69"/>
      <c r="AG46" s="69"/>
      <c r="AH46" s="69"/>
      <c r="AI46" s="69"/>
      <c r="AJ46" s="69"/>
      <c r="AK46" s="69" t="s">
        <v>30</v>
      </c>
      <c r="AL46" s="69"/>
      <c r="AM46" s="69"/>
      <c r="AN46" s="69"/>
      <c r="AO46" s="69"/>
      <c r="AP46" s="69"/>
      <c r="AQ46" s="69"/>
      <c r="AR46" s="69"/>
      <c r="AS46" s="69" t="s">
        <v>27</v>
      </c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9"/>
      <c r="B47" s="69"/>
      <c r="C47" s="69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9">
        <v>1</v>
      </c>
      <c r="B48" s="69"/>
      <c r="C48" s="69"/>
      <c r="D48" s="70">
        <v>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69">
        <v>3</v>
      </c>
      <c r="AD48" s="69"/>
      <c r="AE48" s="69"/>
      <c r="AF48" s="69"/>
      <c r="AG48" s="69"/>
      <c r="AH48" s="69"/>
      <c r="AI48" s="69"/>
      <c r="AJ48" s="69"/>
      <c r="AK48" s="69">
        <v>4</v>
      </c>
      <c r="AL48" s="69"/>
      <c r="AM48" s="69"/>
      <c r="AN48" s="69"/>
      <c r="AO48" s="69"/>
      <c r="AP48" s="69"/>
      <c r="AQ48" s="69"/>
      <c r="AR48" s="69"/>
      <c r="AS48" s="69">
        <v>5</v>
      </c>
      <c r="AT48" s="69"/>
      <c r="AU48" s="69"/>
      <c r="AV48" s="69"/>
      <c r="AW48" s="69"/>
      <c r="AX48" s="69"/>
      <c r="AY48" s="69"/>
      <c r="AZ48" s="6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79" t="s">
        <v>6</v>
      </c>
      <c r="B49" s="79"/>
      <c r="C49" s="79"/>
      <c r="D49" s="130" t="s">
        <v>7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2"/>
      <c r="AC49" s="119" t="s">
        <v>8</v>
      </c>
      <c r="AD49" s="119"/>
      <c r="AE49" s="119"/>
      <c r="AF49" s="119"/>
      <c r="AG49" s="119"/>
      <c r="AH49" s="119"/>
      <c r="AI49" s="119"/>
      <c r="AJ49" s="119"/>
      <c r="AK49" s="119" t="s">
        <v>9</v>
      </c>
      <c r="AL49" s="119"/>
      <c r="AM49" s="119"/>
      <c r="AN49" s="119"/>
      <c r="AO49" s="119"/>
      <c r="AP49" s="119"/>
      <c r="AQ49" s="119"/>
      <c r="AR49" s="119"/>
      <c r="AS49" s="128" t="s">
        <v>10</v>
      </c>
      <c r="AT49" s="119"/>
      <c r="AU49" s="119"/>
      <c r="AV49" s="119"/>
      <c r="AW49" s="119"/>
      <c r="AX49" s="119"/>
      <c r="AY49" s="119"/>
      <c r="AZ49" s="11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79">
        <v>1</v>
      </c>
      <c r="B50" s="79"/>
      <c r="C50" s="79"/>
      <c r="D50" s="124" t="s">
        <v>264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6"/>
      <c r="AC50" s="122">
        <v>0</v>
      </c>
      <c r="AD50" s="122"/>
      <c r="AE50" s="122"/>
      <c r="AF50" s="122"/>
      <c r="AG50" s="122"/>
      <c r="AH50" s="122"/>
      <c r="AI50" s="122"/>
      <c r="AJ50" s="122"/>
      <c r="AK50" s="122">
        <v>1300000</v>
      </c>
      <c r="AL50" s="122"/>
      <c r="AM50" s="122"/>
      <c r="AN50" s="122"/>
      <c r="AO50" s="122"/>
      <c r="AP50" s="122"/>
      <c r="AQ50" s="122"/>
      <c r="AR50" s="122"/>
      <c r="AS50" s="122">
        <f>AC50+AK50</f>
        <v>1300000</v>
      </c>
      <c r="AT50" s="122"/>
      <c r="AU50" s="122"/>
      <c r="AV50" s="122"/>
      <c r="AW50" s="122"/>
      <c r="AX50" s="122"/>
      <c r="AY50" s="122"/>
      <c r="AZ50" s="12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79">
        <v>2</v>
      </c>
      <c r="B51" s="79"/>
      <c r="C51" s="79"/>
      <c r="D51" s="124" t="s">
        <v>265</v>
      </c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6"/>
      <c r="AC51" s="122">
        <v>0</v>
      </c>
      <c r="AD51" s="122"/>
      <c r="AE51" s="122"/>
      <c r="AF51" s="122"/>
      <c r="AG51" s="122"/>
      <c r="AH51" s="122"/>
      <c r="AI51" s="122"/>
      <c r="AJ51" s="122"/>
      <c r="AK51" s="122">
        <v>1300000</v>
      </c>
      <c r="AL51" s="122"/>
      <c r="AM51" s="122"/>
      <c r="AN51" s="122"/>
      <c r="AO51" s="122"/>
      <c r="AP51" s="122"/>
      <c r="AQ51" s="122"/>
      <c r="AR51" s="122"/>
      <c r="AS51" s="122">
        <f>AC51+AK51</f>
        <v>1300000</v>
      </c>
      <c r="AT51" s="122"/>
      <c r="AU51" s="122"/>
      <c r="AV51" s="122"/>
      <c r="AW51" s="122"/>
      <c r="AX51" s="122"/>
      <c r="AY51" s="122"/>
      <c r="AZ51" s="122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79">
        <v>3</v>
      </c>
      <c r="B52" s="79"/>
      <c r="C52" s="79"/>
      <c r="D52" s="124" t="s">
        <v>266</v>
      </c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6"/>
      <c r="AC52" s="122">
        <v>0</v>
      </c>
      <c r="AD52" s="122"/>
      <c r="AE52" s="122"/>
      <c r="AF52" s="122"/>
      <c r="AG52" s="122"/>
      <c r="AH52" s="122"/>
      <c r="AI52" s="122"/>
      <c r="AJ52" s="122"/>
      <c r="AK52" s="122">
        <v>90000</v>
      </c>
      <c r="AL52" s="122"/>
      <c r="AM52" s="122"/>
      <c r="AN52" s="122"/>
      <c r="AO52" s="122"/>
      <c r="AP52" s="122"/>
      <c r="AQ52" s="122"/>
      <c r="AR52" s="122"/>
      <c r="AS52" s="122">
        <f>AC52+AK52</f>
        <v>90000</v>
      </c>
      <c r="AT52" s="122"/>
      <c r="AU52" s="122"/>
      <c r="AV52" s="122"/>
      <c r="AW52" s="122"/>
      <c r="AX52" s="122"/>
      <c r="AY52" s="122"/>
      <c r="AZ52" s="122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136" t="s">
        <v>66</v>
      </c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8"/>
      <c r="AC53" s="86">
        <v>0</v>
      </c>
      <c r="AD53" s="86"/>
      <c r="AE53" s="86"/>
      <c r="AF53" s="86"/>
      <c r="AG53" s="86"/>
      <c r="AH53" s="86"/>
      <c r="AI53" s="86"/>
      <c r="AJ53" s="86"/>
      <c r="AK53" s="86">
        <v>2690000</v>
      </c>
      <c r="AL53" s="86"/>
      <c r="AM53" s="86"/>
      <c r="AN53" s="86"/>
      <c r="AO53" s="86"/>
      <c r="AP53" s="86"/>
      <c r="AQ53" s="86"/>
      <c r="AR53" s="86"/>
      <c r="AS53" s="86">
        <f>AC53+AK53</f>
        <v>2690000</v>
      </c>
      <c r="AT53" s="86"/>
      <c r="AU53" s="86"/>
      <c r="AV53" s="86"/>
      <c r="AW53" s="86"/>
      <c r="AX53" s="86"/>
      <c r="AY53" s="86"/>
      <c r="AZ53" s="86"/>
      <c r="BA53" s="42"/>
      <c r="BB53" s="42"/>
      <c r="BC53" s="42"/>
      <c r="BD53" s="42"/>
      <c r="BE53" s="42"/>
      <c r="BF53" s="42"/>
      <c r="BG53" s="42"/>
      <c r="BH53" s="42"/>
    </row>
    <row r="55" spans="1:79" ht="15.75" customHeight="1">
      <c r="A55" s="95" t="s">
        <v>42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</row>
    <row r="56" spans="1:79" ht="15" customHeight="1">
      <c r="A56" s="113" t="s">
        <v>123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69" t="s">
        <v>28</v>
      </c>
      <c r="B57" s="69"/>
      <c r="C57" s="69"/>
      <c r="D57" s="80" t="s">
        <v>34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69" t="s">
        <v>29</v>
      </c>
      <c r="AC57" s="69"/>
      <c r="AD57" s="69"/>
      <c r="AE57" s="69"/>
      <c r="AF57" s="69"/>
      <c r="AG57" s="69"/>
      <c r="AH57" s="69"/>
      <c r="AI57" s="69"/>
      <c r="AJ57" s="69" t="s">
        <v>30</v>
      </c>
      <c r="AK57" s="69"/>
      <c r="AL57" s="69"/>
      <c r="AM57" s="69"/>
      <c r="AN57" s="69"/>
      <c r="AO57" s="69"/>
      <c r="AP57" s="69"/>
      <c r="AQ57" s="69"/>
      <c r="AR57" s="69" t="s">
        <v>27</v>
      </c>
      <c r="AS57" s="69"/>
      <c r="AT57" s="69"/>
      <c r="AU57" s="69"/>
      <c r="AV57" s="69"/>
      <c r="AW57" s="69"/>
      <c r="AX57" s="69"/>
      <c r="AY57" s="69"/>
    </row>
    <row r="58" spans="1:79" ht="29.1" customHeight="1">
      <c r="A58" s="69"/>
      <c r="B58" s="69"/>
      <c r="C58" s="69"/>
      <c r="D58" s="83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</row>
    <row r="59" spans="1:79" ht="15.75" customHeight="1">
      <c r="A59" s="69">
        <v>1</v>
      </c>
      <c r="B59" s="69"/>
      <c r="C59" s="69"/>
      <c r="D59" s="70">
        <v>2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69">
        <v>3</v>
      </c>
      <c r="AC59" s="69"/>
      <c r="AD59" s="69"/>
      <c r="AE59" s="69"/>
      <c r="AF59" s="69"/>
      <c r="AG59" s="69"/>
      <c r="AH59" s="69"/>
      <c r="AI59" s="69"/>
      <c r="AJ59" s="69">
        <v>4</v>
      </c>
      <c r="AK59" s="69"/>
      <c r="AL59" s="69"/>
      <c r="AM59" s="69"/>
      <c r="AN59" s="69"/>
      <c r="AO59" s="69"/>
      <c r="AP59" s="69"/>
      <c r="AQ59" s="69"/>
      <c r="AR59" s="69">
        <v>5</v>
      </c>
      <c r="AS59" s="69"/>
      <c r="AT59" s="69"/>
      <c r="AU59" s="69"/>
      <c r="AV59" s="69"/>
      <c r="AW59" s="69"/>
      <c r="AX59" s="69"/>
      <c r="AY59" s="69"/>
    </row>
    <row r="60" spans="1:79" ht="12.75" hidden="1" customHeight="1">
      <c r="A60" s="79" t="s">
        <v>6</v>
      </c>
      <c r="B60" s="79"/>
      <c r="C60" s="79"/>
      <c r="D60" s="114" t="s">
        <v>7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6"/>
      <c r="AB60" s="119" t="s">
        <v>8</v>
      </c>
      <c r="AC60" s="119"/>
      <c r="AD60" s="119"/>
      <c r="AE60" s="119"/>
      <c r="AF60" s="119"/>
      <c r="AG60" s="119"/>
      <c r="AH60" s="119"/>
      <c r="AI60" s="119"/>
      <c r="AJ60" s="119" t="s">
        <v>9</v>
      </c>
      <c r="AK60" s="119"/>
      <c r="AL60" s="119"/>
      <c r="AM60" s="119"/>
      <c r="AN60" s="119"/>
      <c r="AO60" s="119"/>
      <c r="AP60" s="119"/>
      <c r="AQ60" s="119"/>
      <c r="AR60" s="119" t="s">
        <v>10</v>
      </c>
      <c r="AS60" s="119"/>
      <c r="AT60" s="119"/>
      <c r="AU60" s="119"/>
      <c r="AV60" s="119"/>
      <c r="AW60" s="119"/>
      <c r="AX60" s="119"/>
      <c r="AY60" s="119"/>
      <c r="CA60" s="1" t="s">
        <v>15</v>
      </c>
    </row>
    <row r="61" spans="1:79" ht="25.5" customHeight="1">
      <c r="A61" s="79">
        <v>1</v>
      </c>
      <c r="B61" s="79"/>
      <c r="C61" s="79"/>
      <c r="D61" s="124" t="s">
        <v>67</v>
      </c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6"/>
      <c r="AB61" s="122">
        <v>0</v>
      </c>
      <c r="AC61" s="122"/>
      <c r="AD61" s="122"/>
      <c r="AE61" s="122"/>
      <c r="AF61" s="122"/>
      <c r="AG61" s="122"/>
      <c r="AH61" s="122"/>
      <c r="AI61" s="122"/>
      <c r="AJ61" s="122">
        <v>2690000</v>
      </c>
      <c r="AK61" s="122"/>
      <c r="AL61" s="122"/>
      <c r="AM61" s="122"/>
      <c r="AN61" s="122"/>
      <c r="AO61" s="122"/>
      <c r="AP61" s="122"/>
      <c r="AQ61" s="122"/>
      <c r="AR61" s="122">
        <f>AB61+AJ61</f>
        <v>2690000</v>
      </c>
      <c r="AS61" s="122"/>
      <c r="AT61" s="122"/>
      <c r="AU61" s="122"/>
      <c r="AV61" s="122"/>
      <c r="AW61" s="122"/>
      <c r="AX61" s="122"/>
      <c r="AY61" s="122"/>
      <c r="CA61" s="1" t="s">
        <v>16</v>
      </c>
    </row>
    <row r="62" spans="1:79" s="4" customFormat="1" ht="12.75" customHeight="1">
      <c r="A62" s="88"/>
      <c r="B62" s="88"/>
      <c r="C62" s="88"/>
      <c r="D62" s="136" t="s">
        <v>27</v>
      </c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8"/>
      <c r="AB62" s="86">
        <v>0</v>
      </c>
      <c r="AC62" s="86"/>
      <c r="AD62" s="86"/>
      <c r="AE62" s="86"/>
      <c r="AF62" s="86"/>
      <c r="AG62" s="86"/>
      <c r="AH62" s="86"/>
      <c r="AI62" s="86"/>
      <c r="AJ62" s="86">
        <v>2690000</v>
      </c>
      <c r="AK62" s="86"/>
      <c r="AL62" s="86"/>
      <c r="AM62" s="86"/>
      <c r="AN62" s="86"/>
      <c r="AO62" s="86"/>
      <c r="AP62" s="86"/>
      <c r="AQ62" s="86"/>
      <c r="AR62" s="86">
        <f>AB62+AJ62</f>
        <v>2690000</v>
      </c>
      <c r="AS62" s="86"/>
      <c r="AT62" s="86"/>
      <c r="AU62" s="86"/>
      <c r="AV62" s="86"/>
      <c r="AW62" s="86"/>
      <c r="AX62" s="86"/>
      <c r="AY62" s="86"/>
    </row>
    <row r="64" spans="1:79" ht="15.75" customHeight="1">
      <c r="A64" s="100" t="s">
        <v>43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</row>
    <row r="65" spans="1:79" ht="30" customHeight="1">
      <c r="A65" s="69" t="s">
        <v>28</v>
      </c>
      <c r="B65" s="69"/>
      <c r="C65" s="69"/>
      <c r="D65" s="69"/>
      <c r="E65" s="69"/>
      <c r="F65" s="69"/>
      <c r="G65" s="70" t="s">
        <v>44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69" t="s">
        <v>2</v>
      </c>
      <c r="AA65" s="69"/>
      <c r="AB65" s="69"/>
      <c r="AC65" s="69"/>
      <c r="AD65" s="69"/>
      <c r="AE65" s="69" t="s">
        <v>1</v>
      </c>
      <c r="AF65" s="69"/>
      <c r="AG65" s="69"/>
      <c r="AH65" s="69"/>
      <c r="AI65" s="69"/>
      <c r="AJ65" s="69"/>
      <c r="AK65" s="69"/>
      <c r="AL65" s="69"/>
      <c r="AM65" s="69"/>
      <c r="AN65" s="69"/>
      <c r="AO65" s="70" t="s">
        <v>29</v>
      </c>
      <c r="AP65" s="71"/>
      <c r="AQ65" s="71"/>
      <c r="AR65" s="71"/>
      <c r="AS65" s="71"/>
      <c r="AT65" s="71"/>
      <c r="AU65" s="71"/>
      <c r="AV65" s="72"/>
      <c r="AW65" s="70" t="s">
        <v>30</v>
      </c>
      <c r="AX65" s="71"/>
      <c r="AY65" s="71"/>
      <c r="AZ65" s="71"/>
      <c r="BA65" s="71"/>
      <c r="BB65" s="71"/>
      <c r="BC65" s="71"/>
      <c r="BD65" s="72"/>
      <c r="BE65" s="70" t="s">
        <v>27</v>
      </c>
      <c r="BF65" s="71"/>
      <c r="BG65" s="71"/>
      <c r="BH65" s="71"/>
      <c r="BI65" s="71"/>
      <c r="BJ65" s="71"/>
      <c r="BK65" s="71"/>
      <c r="BL65" s="72"/>
    </row>
    <row r="66" spans="1:79" ht="15.75" customHeight="1">
      <c r="A66" s="69">
        <v>1</v>
      </c>
      <c r="B66" s="69"/>
      <c r="C66" s="69"/>
      <c r="D66" s="69"/>
      <c r="E66" s="69"/>
      <c r="F66" s="69"/>
      <c r="G66" s="70">
        <v>2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69">
        <v>3</v>
      </c>
      <c r="AA66" s="69"/>
      <c r="AB66" s="69"/>
      <c r="AC66" s="69"/>
      <c r="AD66" s="69"/>
      <c r="AE66" s="69">
        <v>4</v>
      </c>
      <c r="AF66" s="69"/>
      <c r="AG66" s="69"/>
      <c r="AH66" s="69"/>
      <c r="AI66" s="69"/>
      <c r="AJ66" s="69"/>
      <c r="AK66" s="69"/>
      <c r="AL66" s="69"/>
      <c r="AM66" s="69"/>
      <c r="AN66" s="69"/>
      <c r="AO66" s="69">
        <v>5</v>
      </c>
      <c r="AP66" s="69"/>
      <c r="AQ66" s="69"/>
      <c r="AR66" s="69"/>
      <c r="AS66" s="69"/>
      <c r="AT66" s="69"/>
      <c r="AU66" s="69"/>
      <c r="AV66" s="69"/>
      <c r="AW66" s="69">
        <v>6</v>
      </c>
      <c r="AX66" s="69"/>
      <c r="AY66" s="69"/>
      <c r="AZ66" s="69"/>
      <c r="BA66" s="69"/>
      <c r="BB66" s="69"/>
      <c r="BC66" s="69"/>
      <c r="BD66" s="69"/>
      <c r="BE66" s="69">
        <v>7</v>
      </c>
      <c r="BF66" s="69"/>
      <c r="BG66" s="69"/>
      <c r="BH66" s="69"/>
      <c r="BI66" s="69"/>
      <c r="BJ66" s="69"/>
      <c r="BK66" s="69"/>
      <c r="BL66" s="69"/>
    </row>
    <row r="67" spans="1:79" ht="12.75" hidden="1" customHeight="1">
      <c r="A67" s="79" t="s">
        <v>33</v>
      </c>
      <c r="B67" s="79"/>
      <c r="C67" s="79"/>
      <c r="D67" s="79"/>
      <c r="E67" s="79"/>
      <c r="F67" s="79"/>
      <c r="G67" s="114" t="s">
        <v>7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79" t="s">
        <v>19</v>
      </c>
      <c r="AA67" s="79"/>
      <c r="AB67" s="79"/>
      <c r="AC67" s="79"/>
      <c r="AD67" s="79"/>
      <c r="AE67" s="129" t="s">
        <v>32</v>
      </c>
      <c r="AF67" s="129"/>
      <c r="AG67" s="129"/>
      <c r="AH67" s="129"/>
      <c r="AI67" s="129"/>
      <c r="AJ67" s="129"/>
      <c r="AK67" s="129"/>
      <c r="AL67" s="129"/>
      <c r="AM67" s="129"/>
      <c r="AN67" s="114"/>
      <c r="AO67" s="119" t="s">
        <v>8</v>
      </c>
      <c r="AP67" s="119"/>
      <c r="AQ67" s="119"/>
      <c r="AR67" s="119"/>
      <c r="AS67" s="119"/>
      <c r="AT67" s="119"/>
      <c r="AU67" s="119"/>
      <c r="AV67" s="119"/>
      <c r="AW67" s="119" t="s">
        <v>31</v>
      </c>
      <c r="AX67" s="119"/>
      <c r="AY67" s="119"/>
      <c r="AZ67" s="119"/>
      <c r="BA67" s="119"/>
      <c r="BB67" s="119"/>
      <c r="BC67" s="119"/>
      <c r="BD67" s="119"/>
      <c r="BE67" s="119" t="s">
        <v>10</v>
      </c>
      <c r="BF67" s="119"/>
      <c r="BG67" s="119"/>
      <c r="BH67" s="119"/>
      <c r="BI67" s="119"/>
      <c r="BJ67" s="119"/>
      <c r="BK67" s="119"/>
      <c r="BL67" s="119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0" t="s">
        <v>68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89"/>
      <c r="AA68" s="89"/>
      <c r="AB68" s="89"/>
      <c r="AC68" s="89"/>
      <c r="AD68" s="89"/>
      <c r="AE68" s="146"/>
      <c r="AF68" s="146"/>
      <c r="AG68" s="146"/>
      <c r="AH68" s="146"/>
      <c r="AI68" s="146"/>
      <c r="AJ68" s="146"/>
      <c r="AK68" s="146"/>
      <c r="AL68" s="146"/>
      <c r="AM68" s="146"/>
      <c r="AN68" s="147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>
        <f t="shared" ref="BE68:BE81" si="0">AO68+AW68</f>
        <v>0</v>
      </c>
      <c r="BF68" s="86"/>
      <c r="BG68" s="86"/>
      <c r="BH68" s="86"/>
      <c r="BI68" s="86"/>
      <c r="BJ68" s="86"/>
      <c r="BK68" s="86"/>
      <c r="BL68" s="86"/>
      <c r="CA68" s="4" t="s">
        <v>18</v>
      </c>
    </row>
    <row r="69" spans="1:79" ht="25.5" customHeight="1">
      <c r="A69" s="79">
        <v>0</v>
      </c>
      <c r="B69" s="79"/>
      <c r="C69" s="79"/>
      <c r="D69" s="79"/>
      <c r="E69" s="79"/>
      <c r="F69" s="79"/>
      <c r="G69" s="139" t="s">
        <v>267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128" t="s">
        <v>75</v>
      </c>
      <c r="AA69" s="128"/>
      <c r="AB69" s="128"/>
      <c r="AC69" s="128"/>
      <c r="AD69" s="128"/>
      <c r="AE69" s="148" t="s">
        <v>96</v>
      </c>
      <c r="AF69" s="148"/>
      <c r="AG69" s="148"/>
      <c r="AH69" s="148"/>
      <c r="AI69" s="148"/>
      <c r="AJ69" s="148"/>
      <c r="AK69" s="148"/>
      <c r="AL69" s="148"/>
      <c r="AM69" s="148"/>
      <c r="AN69" s="149"/>
      <c r="AO69" s="122">
        <v>0</v>
      </c>
      <c r="AP69" s="122"/>
      <c r="AQ69" s="122"/>
      <c r="AR69" s="122"/>
      <c r="AS69" s="122"/>
      <c r="AT69" s="122"/>
      <c r="AU69" s="122"/>
      <c r="AV69" s="122"/>
      <c r="AW69" s="122">
        <v>1300000</v>
      </c>
      <c r="AX69" s="122"/>
      <c r="AY69" s="122"/>
      <c r="AZ69" s="122"/>
      <c r="BA69" s="122"/>
      <c r="BB69" s="122"/>
      <c r="BC69" s="122"/>
      <c r="BD69" s="122"/>
      <c r="BE69" s="122">
        <f t="shared" si="0"/>
        <v>1300000</v>
      </c>
      <c r="BF69" s="122"/>
      <c r="BG69" s="122"/>
      <c r="BH69" s="122"/>
      <c r="BI69" s="122"/>
      <c r="BJ69" s="122"/>
      <c r="BK69" s="122"/>
      <c r="BL69" s="122"/>
    </row>
    <row r="70" spans="1:79" ht="12.75" customHeight="1">
      <c r="A70" s="79">
        <v>0</v>
      </c>
      <c r="B70" s="79"/>
      <c r="C70" s="79"/>
      <c r="D70" s="79"/>
      <c r="E70" s="79"/>
      <c r="F70" s="79"/>
      <c r="G70" s="139" t="s">
        <v>268</v>
      </c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1"/>
      <c r="Z70" s="128" t="s">
        <v>75</v>
      </c>
      <c r="AA70" s="128"/>
      <c r="AB70" s="128"/>
      <c r="AC70" s="128"/>
      <c r="AD70" s="128"/>
      <c r="AE70" s="148" t="s">
        <v>96</v>
      </c>
      <c r="AF70" s="148"/>
      <c r="AG70" s="148"/>
      <c r="AH70" s="148"/>
      <c r="AI70" s="148"/>
      <c r="AJ70" s="148"/>
      <c r="AK70" s="148"/>
      <c r="AL70" s="148"/>
      <c r="AM70" s="148"/>
      <c r="AN70" s="149"/>
      <c r="AO70" s="122">
        <v>0</v>
      </c>
      <c r="AP70" s="122"/>
      <c r="AQ70" s="122"/>
      <c r="AR70" s="122"/>
      <c r="AS70" s="122"/>
      <c r="AT70" s="122"/>
      <c r="AU70" s="122"/>
      <c r="AV70" s="122"/>
      <c r="AW70" s="122">
        <v>1300000</v>
      </c>
      <c r="AX70" s="122"/>
      <c r="AY70" s="122"/>
      <c r="AZ70" s="122"/>
      <c r="BA70" s="122"/>
      <c r="BB70" s="122"/>
      <c r="BC70" s="122"/>
      <c r="BD70" s="122"/>
      <c r="BE70" s="122">
        <f t="shared" si="0"/>
        <v>1300000</v>
      </c>
      <c r="BF70" s="122"/>
      <c r="BG70" s="122"/>
      <c r="BH70" s="122"/>
      <c r="BI70" s="122"/>
      <c r="BJ70" s="122"/>
      <c r="BK70" s="122"/>
      <c r="BL70" s="122"/>
    </row>
    <row r="71" spans="1:79" ht="25.5" customHeight="1">
      <c r="A71" s="79">
        <v>0</v>
      </c>
      <c r="B71" s="79"/>
      <c r="C71" s="79"/>
      <c r="D71" s="79"/>
      <c r="E71" s="79"/>
      <c r="F71" s="79"/>
      <c r="G71" s="139" t="s">
        <v>269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1"/>
      <c r="Z71" s="128" t="s">
        <v>75</v>
      </c>
      <c r="AA71" s="128"/>
      <c r="AB71" s="128"/>
      <c r="AC71" s="128"/>
      <c r="AD71" s="128"/>
      <c r="AE71" s="148" t="s">
        <v>96</v>
      </c>
      <c r="AF71" s="148"/>
      <c r="AG71" s="148"/>
      <c r="AH71" s="148"/>
      <c r="AI71" s="148"/>
      <c r="AJ71" s="148"/>
      <c r="AK71" s="148"/>
      <c r="AL71" s="148"/>
      <c r="AM71" s="148"/>
      <c r="AN71" s="149"/>
      <c r="AO71" s="122">
        <v>0</v>
      </c>
      <c r="AP71" s="122"/>
      <c r="AQ71" s="122"/>
      <c r="AR71" s="122"/>
      <c r="AS71" s="122"/>
      <c r="AT71" s="122"/>
      <c r="AU71" s="122"/>
      <c r="AV71" s="122"/>
      <c r="AW71" s="122">
        <v>90000</v>
      </c>
      <c r="AX71" s="122"/>
      <c r="AY71" s="122"/>
      <c r="AZ71" s="122"/>
      <c r="BA71" s="122"/>
      <c r="BB71" s="122"/>
      <c r="BC71" s="122"/>
      <c r="BD71" s="122"/>
      <c r="BE71" s="122">
        <f t="shared" si="0"/>
        <v>90000</v>
      </c>
      <c r="BF71" s="122"/>
      <c r="BG71" s="122"/>
      <c r="BH71" s="122"/>
      <c r="BI71" s="122"/>
      <c r="BJ71" s="122"/>
      <c r="BK71" s="122"/>
      <c r="BL71" s="122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43" t="s">
        <v>79</v>
      </c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5"/>
      <c r="Z72" s="89"/>
      <c r="AA72" s="89"/>
      <c r="AB72" s="89"/>
      <c r="AC72" s="89"/>
      <c r="AD72" s="89"/>
      <c r="AE72" s="146"/>
      <c r="AF72" s="146"/>
      <c r="AG72" s="146"/>
      <c r="AH72" s="146"/>
      <c r="AI72" s="146"/>
      <c r="AJ72" s="146"/>
      <c r="AK72" s="146"/>
      <c r="AL72" s="146"/>
      <c r="AM72" s="146"/>
      <c r="AN72" s="147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>
        <f t="shared" si="0"/>
        <v>0</v>
      </c>
      <c r="BF72" s="86"/>
      <c r="BG72" s="86"/>
      <c r="BH72" s="86"/>
      <c r="BI72" s="86"/>
      <c r="BJ72" s="86"/>
      <c r="BK72" s="86"/>
      <c r="BL72" s="86"/>
    </row>
    <row r="73" spans="1:79" ht="12.75" customHeight="1">
      <c r="A73" s="79">
        <v>0</v>
      </c>
      <c r="B73" s="79"/>
      <c r="C73" s="79"/>
      <c r="D73" s="79"/>
      <c r="E73" s="79"/>
      <c r="F73" s="79"/>
      <c r="G73" s="139" t="s">
        <v>270</v>
      </c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1"/>
      <c r="Z73" s="128" t="s">
        <v>71</v>
      </c>
      <c r="AA73" s="128"/>
      <c r="AB73" s="128"/>
      <c r="AC73" s="128"/>
      <c r="AD73" s="128"/>
      <c r="AE73" s="148" t="s">
        <v>96</v>
      </c>
      <c r="AF73" s="148"/>
      <c r="AG73" s="148"/>
      <c r="AH73" s="148"/>
      <c r="AI73" s="148"/>
      <c r="AJ73" s="148"/>
      <c r="AK73" s="148"/>
      <c r="AL73" s="148"/>
      <c r="AM73" s="148"/>
      <c r="AN73" s="149"/>
      <c r="AO73" s="122">
        <v>0</v>
      </c>
      <c r="AP73" s="122"/>
      <c r="AQ73" s="122"/>
      <c r="AR73" s="122"/>
      <c r="AS73" s="122"/>
      <c r="AT73" s="122"/>
      <c r="AU73" s="122"/>
      <c r="AV73" s="122"/>
      <c r="AW73" s="122">
        <v>6</v>
      </c>
      <c r="AX73" s="122"/>
      <c r="AY73" s="122"/>
      <c r="AZ73" s="122"/>
      <c r="BA73" s="122"/>
      <c r="BB73" s="122"/>
      <c r="BC73" s="122"/>
      <c r="BD73" s="122"/>
      <c r="BE73" s="122">
        <f t="shared" si="0"/>
        <v>6</v>
      </c>
      <c r="BF73" s="122"/>
      <c r="BG73" s="122"/>
      <c r="BH73" s="122"/>
      <c r="BI73" s="122"/>
      <c r="BJ73" s="122"/>
      <c r="BK73" s="122"/>
      <c r="BL73" s="122"/>
    </row>
    <row r="74" spans="1:79" ht="12.75" customHeight="1">
      <c r="A74" s="79">
        <v>0</v>
      </c>
      <c r="B74" s="79"/>
      <c r="C74" s="79"/>
      <c r="D74" s="79"/>
      <c r="E74" s="79"/>
      <c r="F74" s="79"/>
      <c r="G74" s="139" t="s">
        <v>271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128" t="s">
        <v>272</v>
      </c>
      <c r="AA74" s="128"/>
      <c r="AB74" s="128"/>
      <c r="AC74" s="128"/>
      <c r="AD74" s="128"/>
      <c r="AE74" s="148" t="s">
        <v>96</v>
      </c>
      <c r="AF74" s="148"/>
      <c r="AG74" s="148"/>
      <c r="AH74" s="148"/>
      <c r="AI74" s="148"/>
      <c r="AJ74" s="148"/>
      <c r="AK74" s="148"/>
      <c r="AL74" s="148"/>
      <c r="AM74" s="148"/>
      <c r="AN74" s="149"/>
      <c r="AO74" s="122">
        <v>0</v>
      </c>
      <c r="AP74" s="122"/>
      <c r="AQ74" s="122"/>
      <c r="AR74" s="122"/>
      <c r="AS74" s="122"/>
      <c r="AT74" s="122"/>
      <c r="AU74" s="122"/>
      <c r="AV74" s="122"/>
      <c r="AW74" s="122">
        <v>280</v>
      </c>
      <c r="AX74" s="122"/>
      <c r="AY74" s="122"/>
      <c r="AZ74" s="122"/>
      <c r="BA74" s="122"/>
      <c r="BB74" s="122"/>
      <c r="BC74" s="122"/>
      <c r="BD74" s="122"/>
      <c r="BE74" s="122">
        <f t="shared" si="0"/>
        <v>280</v>
      </c>
      <c r="BF74" s="122"/>
      <c r="BG74" s="122"/>
      <c r="BH74" s="122"/>
      <c r="BI74" s="122"/>
      <c r="BJ74" s="122"/>
      <c r="BK74" s="122"/>
      <c r="BL74" s="122"/>
    </row>
    <row r="75" spans="1:79" ht="25.5" customHeight="1">
      <c r="A75" s="79">
        <v>0</v>
      </c>
      <c r="B75" s="79"/>
      <c r="C75" s="79"/>
      <c r="D75" s="79"/>
      <c r="E75" s="79"/>
      <c r="F75" s="79"/>
      <c r="G75" s="139" t="s">
        <v>273</v>
      </c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1"/>
      <c r="Z75" s="128" t="s">
        <v>71</v>
      </c>
      <c r="AA75" s="128"/>
      <c r="AB75" s="128"/>
      <c r="AC75" s="128"/>
      <c r="AD75" s="128"/>
      <c r="AE75" s="148" t="s">
        <v>96</v>
      </c>
      <c r="AF75" s="148"/>
      <c r="AG75" s="148"/>
      <c r="AH75" s="148"/>
      <c r="AI75" s="148"/>
      <c r="AJ75" s="148"/>
      <c r="AK75" s="148"/>
      <c r="AL75" s="148"/>
      <c r="AM75" s="148"/>
      <c r="AN75" s="149"/>
      <c r="AO75" s="122">
        <v>0</v>
      </c>
      <c r="AP75" s="122"/>
      <c r="AQ75" s="122"/>
      <c r="AR75" s="122"/>
      <c r="AS75" s="122"/>
      <c r="AT75" s="122"/>
      <c r="AU75" s="122"/>
      <c r="AV75" s="122"/>
      <c r="AW75" s="122">
        <v>7</v>
      </c>
      <c r="AX75" s="122"/>
      <c r="AY75" s="122"/>
      <c r="AZ75" s="122"/>
      <c r="BA75" s="122"/>
      <c r="BB75" s="122"/>
      <c r="BC75" s="122"/>
      <c r="BD75" s="122"/>
      <c r="BE75" s="122">
        <f t="shared" si="0"/>
        <v>7</v>
      </c>
      <c r="BF75" s="122"/>
      <c r="BG75" s="122"/>
      <c r="BH75" s="122"/>
      <c r="BI75" s="122"/>
      <c r="BJ75" s="122"/>
      <c r="BK75" s="122"/>
      <c r="BL75" s="122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43" t="s">
        <v>94</v>
      </c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5"/>
      <c r="Z76" s="89"/>
      <c r="AA76" s="89"/>
      <c r="AB76" s="89"/>
      <c r="AC76" s="89"/>
      <c r="AD76" s="89"/>
      <c r="AE76" s="146"/>
      <c r="AF76" s="146"/>
      <c r="AG76" s="146"/>
      <c r="AH76" s="146"/>
      <c r="AI76" s="146"/>
      <c r="AJ76" s="146"/>
      <c r="AK76" s="146"/>
      <c r="AL76" s="146"/>
      <c r="AM76" s="146"/>
      <c r="AN76" s="147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>
        <f t="shared" si="0"/>
        <v>0</v>
      </c>
      <c r="BF76" s="86"/>
      <c r="BG76" s="86"/>
      <c r="BH76" s="86"/>
      <c r="BI76" s="86"/>
      <c r="BJ76" s="86"/>
      <c r="BK76" s="86"/>
      <c r="BL76" s="86"/>
    </row>
    <row r="77" spans="1:79" ht="12.75" customHeight="1">
      <c r="A77" s="79">
        <v>0</v>
      </c>
      <c r="B77" s="79"/>
      <c r="C77" s="79"/>
      <c r="D77" s="79"/>
      <c r="E77" s="79"/>
      <c r="F77" s="79"/>
      <c r="G77" s="139" t="s">
        <v>274</v>
      </c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1"/>
      <c r="Z77" s="128" t="s">
        <v>75</v>
      </c>
      <c r="AA77" s="128"/>
      <c r="AB77" s="128"/>
      <c r="AC77" s="128"/>
      <c r="AD77" s="128"/>
      <c r="AE77" s="148" t="s">
        <v>96</v>
      </c>
      <c r="AF77" s="148"/>
      <c r="AG77" s="148"/>
      <c r="AH77" s="148"/>
      <c r="AI77" s="148"/>
      <c r="AJ77" s="148"/>
      <c r="AK77" s="148"/>
      <c r="AL77" s="148"/>
      <c r="AM77" s="148"/>
      <c r="AN77" s="149"/>
      <c r="AO77" s="122">
        <v>0</v>
      </c>
      <c r="AP77" s="122"/>
      <c r="AQ77" s="122"/>
      <c r="AR77" s="122"/>
      <c r="AS77" s="122"/>
      <c r="AT77" s="122"/>
      <c r="AU77" s="122"/>
      <c r="AV77" s="122"/>
      <c r="AW77" s="122">
        <v>433334</v>
      </c>
      <c r="AX77" s="122"/>
      <c r="AY77" s="122"/>
      <c r="AZ77" s="122"/>
      <c r="BA77" s="122"/>
      <c r="BB77" s="122"/>
      <c r="BC77" s="122"/>
      <c r="BD77" s="122"/>
      <c r="BE77" s="122">
        <f t="shared" si="0"/>
        <v>433334</v>
      </c>
      <c r="BF77" s="122"/>
      <c r="BG77" s="122"/>
      <c r="BH77" s="122"/>
      <c r="BI77" s="122"/>
      <c r="BJ77" s="122"/>
      <c r="BK77" s="122"/>
      <c r="BL77" s="122"/>
    </row>
    <row r="78" spans="1:79" ht="12.75" customHeight="1">
      <c r="A78" s="79">
        <v>0</v>
      </c>
      <c r="B78" s="79"/>
      <c r="C78" s="79"/>
      <c r="D78" s="79"/>
      <c r="E78" s="79"/>
      <c r="F78" s="79"/>
      <c r="G78" s="139" t="s">
        <v>275</v>
      </c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1"/>
      <c r="Z78" s="128" t="s">
        <v>75</v>
      </c>
      <c r="AA78" s="128"/>
      <c r="AB78" s="128"/>
      <c r="AC78" s="128"/>
      <c r="AD78" s="128"/>
      <c r="AE78" s="148" t="s">
        <v>96</v>
      </c>
      <c r="AF78" s="148"/>
      <c r="AG78" s="148"/>
      <c r="AH78" s="148"/>
      <c r="AI78" s="148"/>
      <c r="AJ78" s="148"/>
      <c r="AK78" s="148"/>
      <c r="AL78" s="148"/>
      <c r="AM78" s="148"/>
      <c r="AN78" s="149"/>
      <c r="AO78" s="122">
        <v>0</v>
      </c>
      <c r="AP78" s="122"/>
      <c r="AQ78" s="122"/>
      <c r="AR78" s="122"/>
      <c r="AS78" s="122"/>
      <c r="AT78" s="122"/>
      <c r="AU78" s="122"/>
      <c r="AV78" s="122"/>
      <c r="AW78" s="122">
        <v>4642.8599999999997</v>
      </c>
      <c r="AX78" s="122"/>
      <c r="AY78" s="122"/>
      <c r="AZ78" s="122"/>
      <c r="BA78" s="122"/>
      <c r="BB78" s="122"/>
      <c r="BC78" s="122"/>
      <c r="BD78" s="122"/>
      <c r="BE78" s="122">
        <f t="shared" si="0"/>
        <v>4642.8599999999997</v>
      </c>
      <c r="BF78" s="122"/>
      <c r="BG78" s="122"/>
      <c r="BH78" s="122"/>
      <c r="BI78" s="122"/>
      <c r="BJ78" s="122"/>
      <c r="BK78" s="122"/>
      <c r="BL78" s="122"/>
    </row>
    <row r="79" spans="1:79" ht="12.75" customHeight="1">
      <c r="A79" s="79">
        <v>0</v>
      </c>
      <c r="B79" s="79"/>
      <c r="C79" s="79"/>
      <c r="D79" s="79"/>
      <c r="E79" s="79"/>
      <c r="F79" s="79"/>
      <c r="G79" s="139" t="s">
        <v>276</v>
      </c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1"/>
      <c r="Z79" s="128" t="s">
        <v>75</v>
      </c>
      <c r="AA79" s="128"/>
      <c r="AB79" s="128"/>
      <c r="AC79" s="128"/>
      <c r="AD79" s="128"/>
      <c r="AE79" s="148" t="s">
        <v>96</v>
      </c>
      <c r="AF79" s="148"/>
      <c r="AG79" s="148"/>
      <c r="AH79" s="148"/>
      <c r="AI79" s="148"/>
      <c r="AJ79" s="148"/>
      <c r="AK79" s="148"/>
      <c r="AL79" s="148"/>
      <c r="AM79" s="148"/>
      <c r="AN79" s="149"/>
      <c r="AO79" s="122">
        <v>0</v>
      </c>
      <c r="AP79" s="122"/>
      <c r="AQ79" s="122"/>
      <c r="AR79" s="122"/>
      <c r="AS79" s="122"/>
      <c r="AT79" s="122"/>
      <c r="AU79" s="122"/>
      <c r="AV79" s="122"/>
      <c r="AW79" s="122">
        <v>12827.15</v>
      </c>
      <c r="AX79" s="122"/>
      <c r="AY79" s="122"/>
      <c r="AZ79" s="122"/>
      <c r="BA79" s="122"/>
      <c r="BB79" s="122"/>
      <c r="BC79" s="122"/>
      <c r="BD79" s="122"/>
      <c r="BE79" s="122">
        <f t="shared" si="0"/>
        <v>12827.15</v>
      </c>
      <c r="BF79" s="122"/>
      <c r="BG79" s="122"/>
      <c r="BH79" s="122"/>
      <c r="BI79" s="122"/>
      <c r="BJ79" s="122"/>
      <c r="BK79" s="122"/>
      <c r="BL79" s="122"/>
    </row>
    <row r="80" spans="1:79" s="4" customFormat="1" ht="12.75" customHeight="1">
      <c r="A80" s="88">
        <v>0</v>
      </c>
      <c r="B80" s="88"/>
      <c r="C80" s="88"/>
      <c r="D80" s="88"/>
      <c r="E80" s="88"/>
      <c r="F80" s="88"/>
      <c r="G80" s="143" t="s">
        <v>104</v>
      </c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5"/>
      <c r="Z80" s="89"/>
      <c r="AA80" s="89"/>
      <c r="AB80" s="89"/>
      <c r="AC80" s="89"/>
      <c r="AD80" s="89"/>
      <c r="AE80" s="146"/>
      <c r="AF80" s="146"/>
      <c r="AG80" s="146"/>
      <c r="AH80" s="146"/>
      <c r="AI80" s="146"/>
      <c r="AJ80" s="146"/>
      <c r="AK80" s="146"/>
      <c r="AL80" s="146"/>
      <c r="AM80" s="146"/>
      <c r="AN80" s="147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>
        <f t="shared" si="0"/>
        <v>0</v>
      </c>
      <c r="BF80" s="86"/>
      <c r="BG80" s="86"/>
      <c r="BH80" s="86"/>
      <c r="BI80" s="86"/>
      <c r="BJ80" s="86"/>
      <c r="BK80" s="86"/>
      <c r="BL80" s="86"/>
    </row>
    <row r="81" spans="1:64" ht="12.75" customHeight="1">
      <c r="A81" s="79">
        <v>0</v>
      </c>
      <c r="B81" s="79"/>
      <c r="C81" s="79"/>
      <c r="D81" s="79"/>
      <c r="E81" s="79"/>
      <c r="F81" s="79"/>
      <c r="G81" s="139" t="s">
        <v>277</v>
      </c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/>
      <c r="Z81" s="128" t="s">
        <v>75</v>
      </c>
      <c r="AA81" s="128"/>
      <c r="AB81" s="128"/>
      <c r="AC81" s="128"/>
      <c r="AD81" s="128"/>
      <c r="AE81" s="148" t="s">
        <v>96</v>
      </c>
      <c r="AF81" s="148"/>
      <c r="AG81" s="148"/>
      <c r="AH81" s="148"/>
      <c r="AI81" s="148"/>
      <c r="AJ81" s="148"/>
      <c r="AK81" s="148"/>
      <c r="AL81" s="148"/>
      <c r="AM81" s="148"/>
      <c r="AN81" s="149"/>
      <c r="AO81" s="122">
        <v>0</v>
      </c>
      <c r="AP81" s="122"/>
      <c r="AQ81" s="122"/>
      <c r="AR81" s="122"/>
      <c r="AS81" s="122"/>
      <c r="AT81" s="122"/>
      <c r="AU81" s="122"/>
      <c r="AV81" s="122"/>
      <c r="AW81" s="122">
        <v>100</v>
      </c>
      <c r="AX81" s="122"/>
      <c r="AY81" s="122"/>
      <c r="AZ81" s="122"/>
      <c r="BA81" s="122"/>
      <c r="BB81" s="122"/>
      <c r="BC81" s="122"/>
      <c r="BD81" s="122"/>
      <c r="BE81" s="122">
        <f t="shared" si="0"/>
        <v>100</v>
      </c>
      <c r="BF81" s="122"/>
      <c r="BG81" s="122"/>
      <c r="BH81" s="122"/>
      <c r="BI81" s="122"/>
      <c r="BJ81" s="122"/>
      <c r="BK81" s="122"/>
      <c r="BL81" s="122"/>
    </row>
    <row r="82" spans="1:64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>
      <c r="A84" s="91" t="s">
        <v>117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5"/>
      <c r="AO84" s="87" t="s">
        <v>119</v>
      </c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</row>
    <row r="85" spans="1:64">
      <c r="W85" s="73" t="s">
        <v>5</v>
      </c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O85" s="73" t="s">
        <v>52</v>
      </c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</row>
    <row r="86" spans="1:64" ht="15.75" customHeight="1">
      <c r="A86" s="94" t="s">
        <v>3</v>
      </c>
      <c r="B86" s="94"/>
      <c r="C86" s="94"/>
      <c r="D86" s="94"/>
      <c r="E86" s="94"/>
      <c r="F86" s="94"/>
    </row>
    <row r="87" spans="1:64" ht="13.15" customHeight="1">
      <c r="A87" s="74" t="s">
        <v>116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</row>
    <row r="88" spans="1:64">
      <c r="A88" s="76" t="s">
        <v>47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</row>
    <row r="89" spans="1:64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31.5" customHeight="1">
      <c r="A90" s="91" t="s">
        <v>118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5"/>
      <c r="AO90" s="87" t="s">
        <v>120</v>
      </c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</row>
    <row r="91" spans="1:64">
      <c r="W91" s="73" t="s">
        <v>5</v>
      </c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O91" s="73" t="s">
        <v>52</v>
      </c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</row>
    <row r="92" spans="1:64">
      <c r="A92" s="77">
        <v>44018</v>
      </c>
      <c r="B92" s="78"/>
      <c r="C92" s="78"/>
      <c r="D92" s="78"/>
      <c r="E92" s="78"/>
      <c r="F92" s="78"/>
      <c r="G92" s="78"/>
      <c r="H92" s="78"/>
    </row>
    <row r="93" spans="1:64">
      <c r="A93" s="73" t="s">
        <v>45</v>
      </c>
      <c r="B93" s="73"/>
      <c r="C93" s="73"/>
      <c r="D93" s="73"/>
      <c r="E93" s="73"/>
      <c r="F93" s="73"/>
      <c r="G93" s="73"/>
      <c r="H93" s="73"/>
      <c r="I93" s="37"/>
      <c r="J93" s="37"/>
      <c r="K93" s="37"/>
      <c r="L93" s="37"/>
      <c r="M93" s="37"/>
      <c r="N93" s="37"/>
      <c r="O93" s="37"/>
      <c r="P93" s="37"/>
      <c r="Q93" s="37"/>
    </row>
    <row r="94" spans="1:64">
      <c r="A94" s="24" t="s">
        <v>46</v>
      </c>
    </row>
  </sheetData>
  <mergeCells count="263">
    <mergeCell ref="AO1:BL1"/>
    <mergeCell ref="AO2:BL2"/>
    <mergeCell ref="AO3:BL3"/>
    <mergeCell ref="AO4:BL4"/>
    <mergeCell ref="AO5:BL5"/>
    <mergeCell ref="AO6:BF6"/>
    <mergeCell ref="B15:L15"/>
    <mergeCell ref="N15:AS15"/>
    <mergeCell ref="AU15:BB15"/>
    <mergeCell ref="B16:L16"/>
    <mergeCell ref="N16:AS16"/>
    <mergeCell ref="AU16:BB16"/>
    <mergeCell ref="A9:BL9"/>
    <mergeCell ref="A10:BL10"/>
    <mergeCell ref="B12:L12"/>
    <mergeCell ref="N12:AS12"/>
    <mergeCell ref="AU12:BB12"/>
    <mergeCell ref="B13:L13"/>
    <mergeCell ref="N13:AS13"/>
    <mergeCell ref="AU13:BB13"/>
    <mergeCell ref="B18:L18"/>
    <mergeCell ref="N18:Y18"/>
    <mergeCell ref="AA18:AI18"/>
    <mergeCell ref="AK18:BC18"/>
    <mergeCell ref="BE18:BL18"/>
    <mergeCell ref="B19:L19"/>
    <mergeCell ref="N19:Y19"/>
    <mergeCell ref="AA19:AI19"/>
    <mergeCell ref="AK19:BC19"/>
    <mergeCell ref="BE19:BL19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44:AZ44"/>
    <mergeCell ref="A45:AZ45"/>
    <mergeCell ref="A46:C47"/>
    <mergeCell ref="D46:AB47"/>
    <mergeCell ref="AC46:AJ47"/>
    <mergeCell ref="AK46:AR47"/>
    <mergeCell ref="AS46:AZ47"/>
    <mergeCell ref="A40:F40"/>
    <mergeCell ref="G40:BL40"/>
    <mergeCell ref="A41:F41"/>
    <mergeCell ref="G41:BL41"/>
    <mergeCell ref="A42:F42"/>
    <mergeCell ref="G42:BL4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5:BL55"/>
    <mergeCell ref="A56:AY56"/>
    <mergeCell ref="A57:C58"/>
    <mergeCell ref="D57:AA58"/>
    <mergeCell ref="AB57:AI58"/>
    <mergeCell ref="AJ57:AQ58"/>
    <mergeCell ref="AR57:AY58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4:BL64"/>
    <mergeCell ref="A65:F65"/>
    <mergeCell ref="G65:Y65"/>
    <mergeCell ref="Z65:AD65"/>
    <mergeCell ref="AE65:AN65"/>
    <mergeCell ref="AO65:AV65"/>
    <mergeCell ref="AW65:BD65"/>
    <mergeCell ref="BE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84:V84"/>
    <mergeCell ref="W84:AM84"/>
    <mergeCell ref="AO84:BG84"/>
    <mergeCell ref="W85:AM85"/>
    <mergeCell ref="AO85:BG85"/>
    <mergeCell ref="A86:F86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</mergeCells>
  <conditionalFormatting sqref="G68:L68">
    <cfRule type="cellIs" dxfId="136" priority="30" stopIfTrue="1" operator="equal">
      <formula>$G67</formula>
    </cfRule>
  </conditionalFormatting>
  <conditionalFormatting sqref="D50">
    <cfRule type="cellIs" dxfId="135" priority="31" stopIfTrue="1" operator="equal">
      <formula>$D49</formula>
    </cfRule>
  </conditionalFormatting>
  <conditionalFormatting sqref="A68:F68">
    <cfRule type="cellIs" dxfId="134" priority="32" stopIfTrue="1" operator="equal">
      <formula>0</formula>
    </cfRule>
  </conditionalFormatting>
  <conditionalFormatting sqref="D51">
    <cfRule type="cellIs" dxfId="133" priority="29" stopIfTrue="1" operator="equal">
      <formula>$D50</formula>
    </cfRule>
  </conditionalFormatting>
  <conditionalFormatting sqref="D52">
    <cfRule type="cellIs" dxfId="132" priority="28" stopIfTrue="1" operator="equal">
      <formula>$D51</formula>
    </cfRule>
  </conditionalFormatting>
  <conditionalFormatting sqref="D53">
    <cfRule type="cellIs" dxfId="131" priority="27" stopIfTrue="1" operator="equal">
      <formula>$D52</formula>
    </cfRule>
  </conditionalFormatting>
  <conditionalFormatting sqref="G69">
    <cfRule type="cellIs" dxfId="130" priority="25" stopIfTrue="1" operator="equal">
      <formula>$G68</formula>
    </cfRule>
  </conditionalFormatting>
  <conditionalFormatting sqref="A69:F69">
    <cfRule type="cellIs" dxfId="129" priority="26" stopIfTrue="1" operator="equal">
      <formula>0</formula>
    </cfRule>
  </conditionalFormatting>
  <conditionalFormatting sqref="G70">
    <cfRule type="cellIs" dxfId="128" priority="23" stopIfTrue="1" operator="equal">
      <formula>$G69</formula>
    </cfRule>
  </conditionalFormatting>
  <conditionalFormatting sqref="A70:F70">
    <cfRule type="cellIs" dxfId="127" priority="24" stopIfTrue="1" operator="equal">
      <formula>0</formula>
    </cfRule>
  </conditionalFormatting>
  <conditionalFormatting sqref="G71">
    <cfRule type="cellIs" dxfId="126" priority="21" stopIfTrue="1" operator="equal">
      <formula>$G70</formula>
    </cfRule>
  </conditionalFormatting>
  <conditionalFormatting sqref="A71:F71">
    <cfRule type="cellIs" dxfId="125" priority="22" stopIfTrue="1" operator="equal">
      <formula>0</formula>
    </cfRule>
  </conditionalFormatting>
  <conditionalFormatting sqref="G72">
    <cfRule type="cellIs" dxfId="124" priority="19" stopIfTrue="1" operator="equal">
      <formula>$G71</formula>
    </cfRule>
  </conditionalFormatting>
  <conditionalFormatting sqref="A72:F72">
    <cfRule type="cellIs" dxfId="123" priority="20" stopIfTrue="1" operator="equal">
      <formula>0</formula>
    </cfRule>
  </conditionalFormatting>
  <conditionalFormatting sqref="G73">
    <cfRule type="cellIs" dxfId="122" priority="17" stopIfTrue="1" operator="equal">
      <formula>$G72</formula>
    </cfRule>
  </conditionalFormatting>
  <conditionalFormatting sqref="A73:F73">
    <cfRule type="cellIs" dxfId="121" priority="18" stopIfTrue="1" operator="equal">
      <formula>0</formula>
    </cfRule>
  </conditionalFormatting>
  <conditionalFormatting sqref="G74">
    <cfRule type="cellIs" dxfId="120" priority="15" stopIfTrue="1" operator="equal">
      <formula>$G73</formula>
    </cfRule>
  </conditionalFormatting>
  <conditionalFormatting sqref="A74:F74">
    <cfRule type="cellIs" dxfId="119" priority="16" stopIfTrue="1" operator="equal">
      <formula>0</formula>
    </cfRule>
  </conditionalFormatting>
  <conditionalFormatting sqref="G75">
    <cfRule type="cellIs" dxfId="118" priority="13" stopIfTrue="1" operator="equal">
      <formula>$G74</formula>
    </cfRule>
  </conditionalFormatting>
  <conditionalFormatting sqref="A75:F75">
    <cfRule type="cellIs" dxfId="117" priority="14" stopIfTrue="1" operator="equal">
      <formula>0</formula>
    </cfRule>
  </conditionalFormatting>
  <conditionalFormatting sqref="G76">
    <cfRule type="cellIs" dxfId="116" priority="11" stopIfTrue="1" operator="equal">
      <formula>$G75</formula>
    </cfRule>
  </conditionalFormatting>
  <conditionalFormatting sqref="A76:F76">
    <cfRule type="cellIs" dxfId="115" priority="12" stopIfTrue="1" operator="equal">
      <formula>0</formula>
    </cfRule>
  </conditionalFormatting>
  <conditionalFormatting sqref="G77">
    <cfRule type="cellIs" dxfId="114" priority="9" stopIfTrue="1" operator="equal">
      <formula>$G76</formula>
    </cfRule>
  </conditionalFormatting>
  <conditionalFormatting sqref="A77:F77">
    <cfRule type="cellIs" dxfId="113" priority="10" stopIfTrue="1" operator="equal">
      <formula>0</formula>
    </cfRule>
  </conditionalFormatting>
  <conditionalFormatting sqref="G78">
    <cfRule type="cellIs" dxfId="112" priority="7" stopIfTrue="1" operator="equal">
      <formula>$G77</formula>
    </cfRule>
  </conditionalFormatting>
  <conditionalFormatting sqref="A78:F78">
    <cfRule type="cellIs" dxfId="111" priority="8" stopIfTrue="1" operator="equal">
      <formula>0</formula>
    </cfRule>
  </conditionalFormatting>
  <conditionalFormatting sqref="G79">
    <cfRule type="cellIs" dxfId="110" priority="5" stopIfTrue="1" operator="equal">
      <formula>$G78</formula>
    </cfRule>
  </conditionalFormatting>
  <conditionalFormatting sqref="A79:F79">
    <cfRule type="cellIs" dxfId="109" priority="6" stopIfTrue="1" operator="equal">
      <formula>0</formula>
    </cfRule>
  </conditionalFormatting>
  <conditionalFormatting sqref="G80">
    <cfRule type="cellIs" dxfId="108" priority="3" stopIfTrue="1" operator="equal">
      <formula>$G79</formula>
    </cfRule>
  </conditionalFormatting>
  <conditionalFormatting sqref="A80:F80">
    <cfRule type="cellIs" dxfId="107" priority="4" stopIfTrue="1" operator="equal">
      <formula>0</formula>
    </cfRule>
  </conditionalFormatting>
  <conditionalFormatting sqref="G81">
    <cfRule type="cellIs" dxfId="106" priority="1" stopIfTrue="1" operator="equal">
      <formula>$G80</formula>
    </cfRule>
  </conditionalFormatting>
  <conditionalFormatting sqref="A81:F81">
    <cfRule type="cellIs" dxfId="105" priority="2" stopIfTrue="1" operator="equal">
      <formula>0</formula>
    </cfRule>
  </conditionalFormatting>
  <pageMargins left="0.32" right="0.33" top="1.26" bottom="0.39370078740157499" header="0" footer="0"/>
  <pageSetup paperSize="9" scale="76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view="pageBreakPreview" zoomScaleSheetLayoutView="100" workbookViewId="0">
      <selection activeCell="BA50" sqref="BA5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97" t="s">
        <v>130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18" customHeight="1">
      <c r="AO4" s="127" t="s">
        <v>116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77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9" spans="1:77" ht="15.75" customHeight="1">
      <c r="A9" s="123" t="s">
        <v>21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</row>
    <row r="10" spans="1:77" ht="15.75" customHeight="1">
      <c r="A10" s="123" t="s">
        <v>124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77" ht="6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77" customFormat="1" ht="14.25" customHeight="1">
      <c r="A12" s="25" t="s">
        <v>53</v>
      </c>
      <c r="B12" s="110" t="s">
        <v>115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34"/>
      <c r="N12" s="108" t="s">
        <v>116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35"/>
      <c r="AU12" s="110" t="s">
        <v>121</v>
      </c>
      <c r="AV12" s="111"/>
      <c r="AW12" s="111"/>
      <c r="AX12" s="111"/>
      <c r="AY12" s="111"/>
      <c r="AZ12" s="111"/>
      <c r="BA12" s="111"/>
      <c r="BB12" s="111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>
      <c r="A13" s="33"/>
      <c r="B13" s="112" t="s">
        <v>56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3"/>
      <c r="N13" s="109" t="s">
        <v>62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3"/>
      <c r="AU13" s="112" t="s">
        <v>55</v>
      </c>
      <c r="AV13" s="112"/>
      <c r="AW13" s="112"/>
      <c r="AX13" s="112"/>
      <c r="AY13" s="112"/>
      <c r="AZ13" s="112"/>
      <c r="BA13" s="112"/>
      <c r="BB13" s="11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9.5" customHeight="1">
      <c r="A15" s="36" t="s">
        <v>4</v>
      </c>
      <c r="B15" s="110" t="s">
        <v>127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4"/>
      <c r="N15" s="108" t="s">
        <v>116</v>
      </c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35"/>
      <c r="AU15" s="110" t="s">
        <v>121</v>
      </c>
      <c r="AV15" s="111"/>
      <c r="AW15" s="111"/>
      <c r="AX15" s="111"/>
      <c r="AY15" s="111"/>
      <c r="AZ15" s="111"/>
      <c r="BA15" s="111"/>
      <c r="BB15" s="111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>
      <c r="A16" s="32"/>
      <c r="B16" s="112" t="s">
        <v>56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3"/>
      <c r="N16" s="109" t="s">
        <v>61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3"/>
      <c r="AU16" s="112" t="s">
        <v>55</v>
      </c>
      <c r="AV16" s="112"/>
      <c r="AW16" s="112"/>
      <c r="AX16" s="112"/>
      <c r="AY16" s="112"/>
      <c r="AZ16" s="112"/>
      <c r="BA16" s="112"/>
      <c r="BB16" s="112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/>
    <row r="18" spans="1:79" customFormat="1" ht="14.25" customHeight="1">
      <c r="A18" s="25" t="s">
        <v>54</v>
      </c>
      <c r="B18" s="110" t="s">
        <v>278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N18" s="110" t="s">
        <v>279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26"/>
      <c r="AA18" s="110" t="s">
        <v>280</v>
      </c>
      <c r="AB18" s="111"/>
      <c r="AC18" s="111"/>
      <c r="AD18" s="111"/>
      <c r="AE18" s="111"/>
      <c r="AF18" s="111"/>
      <c r="AG18" s="111"/>
      <c r="AH18" s="111"/>
      <c r="AI18" s="111"/>
      <c r="AJ18" s="26"/>
      <c r="AK18" s="134" t="s">
        <v>281</v>
      </c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26"/>
      <c r="BE18" s="110" t="s">
        <v>122</v>
      </c>
      <c r="BF18" s="111"/>
      <c r="BG18" s="111"/>
      <c r="BH18" s="111"/>
      <c r="BI18" s="111"/>
      <c r="BJ18" s="111"/>
      <c r="BK18" s="111"/>
      <c r="BL18" s="111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>
      <c r="B19" s="112" t="s">
        <v>56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2" t="s">
        <v>57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8"/>
      <c r="AA19" s="133" t="s">
        <v>58</v>
      </c>
      <c r="AB19" s="133"/>
      <c r="AC19" s="133"/>
      <c r="AD19" s="133"/>
      <c r="AE19" s="133"/>
      <c r="AF19" s="133"/>
      <c r="AG19" s="133"/>
      <c r="AH19" s="133"/>
      <c r="AI19" s="133"/>
      <c r="AJ19" s="28"/>
      <c r="AK19" s="135" t="s">
        <v>59</v>
      </c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28"/>
      <c r="BE19" s="112" t="s">
        <v>60</v>
      </c>
      <c r="BF19" s="112"/>
      <c r="BG19" s="112"/>
      <c r="BH19" s="112"/>
      <c r="BI19" s="112"/>
      <c r="BJ19" s="112"/>
      <c r="BK19" s="112"/>
      <c r="BL19" s="112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105" t="s">
        <v>50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>
        <v>193202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21" t="s">
        <v>51</v>
      </c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06">
        <v>193202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0" t="s">
        <v>23</v>
      </c>
      <c r="BE21" s="100"/>
      <c r="BF21" s="100"/>
      <c r="BG21" s="100"/>
      <c r="BH21" s="100"/>
      <c r="BI21" s="100"/>
      <c r="BJ21" s="100"/>
      <c r="BK21" s="100"/>
      <c r="BL21" s="100"/>
    </row>
    <row r="22" spans="1:79" ht="24.95" customHeight="1">
      <c r="A22" s="100" t="s">
        <v>22</v>
      </c>
      <c r="B22" s="100"/>
      <c r="C22" s="100"/>
      <c r="D22" s="100"/>
      <c r="E22" s="100"/>
      <c r="F22" s="100"/>
      <c r="G22" s="100"/>
      <c r="H22" s="100"/>
      <c r="I22" s="106">
        <v>0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0" t="s">
        <v>24</v>
      </c>
      <c r="U22" s="100"/>
      <c r="V22" s="100"/>
      <c r="W22" s="10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38"/>
      <c r="B23" s="38"/>
      <c r="C23" s="38"/>
      <c r="D23" s="38"/>
      <c r="E23" s="38"/>
      <c r="F23" s="38"/>
      <c r="G23" s="38"/>
      <c r="H23" s="3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38"/>
      <c r="U23" s="38"/>
      <c r="V23" s="38"/>
      <c r="W23" s="3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95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</row>
    <row r="25" spans="1:79" ht="267.75" customHeight="1">
      <c r="A25" s="107" t="s">
        <v>282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100" t="s">
        <v>36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</row>
    <row r="28" spans="1:79" ht="27.75" customHeight="1">
      <c r="A28" s="101" t="s">
        <v>28</v>
      </c>
      <c r="B28" s="101"/>
      <c r="C28" s="101"/>
      <c r="D28" s="101"/>
      <c r="E28" s="101"/>
      <c r="F28" s="101"/>
      <c r="G28" s="102" t="s">
        <v>40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</row>
    <row r="29" spans="1:79" ht="15.75" hidden="1">
      <c r="A29" s="69">
        <v>1</v>
      </c>
      <c r="B29" s="69"/>
      <c r="C29" s="69"/>
      <c r="D29" s="69"/>
      <c r="E29" s="69"/>
      <c r="F29" s="69"/>
      <c r="G29" s="102">
        <v>2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0.5" hidden="1" customHeight="1">
      <c r="A30" s="79" t="s">
        <v>33</v>
      </c>
      <c r="B30" s="79"/>
      <c r="C30" s="79"/>
      <c r="D30" s="79"/>
      <c r="E30" s="79"/>
      <c r="F30" s="79"/>
      <c r="G30" s="114" t="s">
        <v>7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6"/>
      <c r="CA30" s="1" t="s">
        <v>49</v>
      </c>
    </row>
    <row r="31" spans="1:79" ht="12.75" customHeight="1">
      <c r="A31" s="79">
        <v>1</v>
      </c>
      <c r="B31" s="79"/>
      <c r="C31" s="79"/>
      <c r="D31" s="79"/>
      <c r="E31" s="79"/>
      <c r="F31" s="79"/>
      <c r="G31" s="124" t="s">
        <v>283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6"/>
      <c r="CA31" s="1" t="s">
        <v>48</v>
      </c>
    </row>
    <row r="32" spans="1:79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>
      <c r="A33" s="100" t="s">
        <v>38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</row>
    <row r="34" spans="1:79" ht="15.95" customHeight="1">
      <c r="A34" s="107" t="s">
        <v>284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2.7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>
      <c r="A36" s="100" t="s">
        <v>39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</row>
    <row r="37" spans="1:79" ht="27.75" customHeight="1">
      <c r="A37" s="101" t="s">
        <v>28</v>
      </c>
      <c r="B37" s="101"/>
      <c r="C37" s="101"/>
      <c r="D37" s="101"/>
      <c r="E37" s="101"/>
      <c r="F37" s="101"/>
      <c r="G37" s="102" t="s">
        <v>25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4"/>
    </row>
    <row r="38" spans="1:79" ht="15.75" hidden="1">
      <c r="A38" s="69">
        <v>1</v>
      </c>
      <c r="B38" s="69"/>
      <c r="C38" s="69"/>
      <c r="D38" s="69"/>
      <c r="E38" s="69"/>
      <c r="F38" s="69"/>
      <c r="G38" s="102">
        <v>2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0.5" hidden="1" customHeight="1">
      <c r="A39" s="79" t="s">
        <v>6</v>
      </c>
      <c r="B39" s="79"/>
      <c r="C39" s="79"/>
      <c r="D39" s="79"/>
      <c r="E39" s="79"/>
      <c r="F39" s="79"/>
      <c r="G39" s="114" t="s">
        <v>7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6"/>
      <c r="CA39" s="1" t="s">
        <v>11</v>
      </c>
    </row>
    <row r="40" spans="1:79" ht="12.75" customHeight="1">
      <c r="A40" s="79">
        <v>1</v>
      </c>
      <c r="B40" s="79"/>
      <c r="C40" s="79"/>
      <c r="D40" s="79"/>
      <c r="E40" s="79"/>
      <c r="F40" s="79"/>
      <c r="G40" s="124" t="s">
        <v>285</v>
      </c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6"/>
      <c r="CA40" s="1" t="s">
        <v>12</v>
      </c>
    </row>
    <row r="41" spans="1:79" ht="12.75" customHeight="1">
      <c r="A41" s="79">
        <v>2</v>
      </c>
      <c r="B41" s="79"/>
      <c r="C41" s="79"/>
      <c r="D41" s="79"/>
      <c r="E41" s="79"/>
      <c r="F41" s="79"/>
      <c r="G41" s="124" t="s">
        <v>286</v>
      </c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6"/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100" t="s">
        <v>41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113" t="s">
        <v>123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9" t="s">
        <v>28</v>
      </c>
      <c r="B45" s="69"/>
      <c r="C45" s="69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9"/>
      <c r="B46" s="69"/>
      <c r="C46" s="69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9">
        <v>1</v>
      </c>
      <c r="B47" s="69"/>
      <c r="C47" s="69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79" t="s">
        <v>6</v>
      </c>
      <c r="B48" s="79"/>
      <c r="C48" s="79"/>
      <c r="D48" s="130" t="s">
        <v>7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2"/>
      <c r="AC48" s="119" t="s">
        <v>8</v>
      </c>
      <c r="AD48" s="119"/>
      <c r="AE48" s="119"/>
      <c r="AF48" s="119"/>
      <c r="AG48" s="119"/>
      <c r="AH48" s="119"/>
      <c r="AI48" s="119"/>
      <c r="AJ48" s="119"/>
      <c r="AK48" s="119" t="s">
        <v>9</v>
      </c>
      <c r="AL48" s="119"/>
      <c r="AM48" s="119"/>
      <c r="AN48" s="119"/>
      <c r="AO48" s="119"/>
      <c r="AP48" s="119"/>
      <c r="AQ48" s="119"/>
      <c r="AR48" s="119"/>
      <c r="AS48" s="128" t="s">
        <v>10</v>
      </c>
      <c r="AT48" s="119"/>
      <c r="AU48" s="119"/>
      <c r="AV48" s="119"/>
      <c r="AW48" s="119"/>
      <c r="AX48" s="119"/>
      <c r="AY48" s="119"/>
      <c r="AZ48" s="11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79">
        <v>1</v>
      </c>
      <c r="B49" s="79"/>
      <c r="C49" s="79"/>
      <c r="D49" s="124" t="s">
        <v>208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6"/>
      <c r="AC49" s="122">
        <v>183202</v>
      </c>
      <c r="AD49" s="122"/>
      <c r="AE49" s="122"/>
      <c r="AF49" s="122"/>
      <c r="AG49" s="122"/>
      <c r="AH49" s="122"/>
      <c r="AI49" s="122"/>
      <c r="AJ49" s="122"/>
      <c r="AK49" s="122">
        <v>0</v>
      </c>
      <c r="AL49" s="122"/>
      <c r="AM49" s="122"/>
      <c r="AN49" s="122"/>
      <c r="AO49" s="122"/>
      <c r="AP49" s="122"/>
      <c r="AQ49" s="122"/>
      <c r="AR49" s="122"/>
      <c r="AS49" s="122">
        <f>AC49+AK49</f>
        <v>183202</v>
      </c>
      <c r="AT49" s="122"/>
      <c r="AU49" s="122"/>
      <c r="AV49" s="122"/>
      <c r="AW49" s="122"/>
      <c r="AX49" s="122"/>
      <c r="AY49" s="122"/>
      <c r="AZ49" s="12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79">
        <v>2</v>
      </c>
      <c r="B50" s="79"/>
      <c r="C50" s="79"/>
      <c r="D50" s="124" t="s">
        <v>209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6"/>
      <c r="AC50" s="122">
        <v>10000</v>
      </c>
      <c r="AD50" s="122"/>
      <c r="AE50" s="122"/>
      <c r="AF50" s="122"/>
      <c r="AG50" s="122"/>
      <c r="AH50" s="122"/>
      <c r="AI50" s="122"/>
      <c r="AJ50" s="122"/>
      <c r="AK50" s="122">
        <v>0</v>
      </c>
      <c r="AL50" s="122"/>
      <c r="AM50" s="122"/>
      <c r="AN50" s="122"/>
      <c r="AO50" s="122"/>
      <c r="AP50" s="122"/>
      <c r="AQ50" s="122"/>
      <c r="AR50" s="122"/>
      <c r="AS50" s="122">
        <f>AC50+AK50</f>
        <v>10000</v>
      </c>
      <c r="AT50" s="122"/>
      <c r="AU50" s="122"/>
      <c r="AV50" s="122"/>
      <c r="AW50" s="122"/>
      <c r="AX50" s="122"/>
      <c r="AY50" s="122"/>
      <c r="AZ50" s="122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136" t="s">
        <v>66</v>
      </c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8"/>
      <c r="AC51" s="86">
        <v>193202</v>
      </c>
      <c r="AD51" s="86"/>
      <c r="AE51" s="86"/>
      <c r="AF51" s="86"/>
      <c r="AG51" s="86"/>
      <c r="AH51" s="86"/>
      <c r="AI51" s="86"/>
      <c r="AJ51" s="86"/>
      <c r="AK51" s="86">
        <v>0</v>
      </c>
      <c r="AL51" s="86"/>
      <c r="AM51" s="86"/>
      <c r="AN51" s="86"/>
      <c r="AO51" s="86"/>
      <c r="AP51" s="86"/>
      <c r="AQ51" s="86"/>
      <c r="AR51" s="86"/>
      <c r="AS51" s="86">
        <f>AC51+AK51</f>
        <v>193202</v>
      </c>
      <c r="AT51" s="86"/>
      <c r="AU51" s="86"/>
      <c r="AV51" s="86"/>
      <c r="AW51" s="86"/>
      <c r="AX51" s="86"/>
      <c r="AY51" s="86"/>
      <c r="AZ51" s="86"/>
      <c r="BA51" s="42"/>
      <c r="BB51" s="42"/>
      <c r="BC51" s="42"/>
      <c r="BD51" s="42"/>
      <c r="BE51" s="42"/>
      <c r="BF51" s="42"/>
      <c r="BG51" s="42"/>
      <c r="BH51" s="42"/>
    </row>
    <row r="53" spans="1:79" ht="15.75" customHeight="1">
      <c r="A53" s="95" t="s">
        <v>42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</row>
    <row r="54" spans="1:79" ht="15" customHeight="1">
      <c r="A54" s="113" t="s">
        <v>123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9" t="s">
        <v>28</v>
      </c>
      <c r="B55" s="69"/>
      <c r="C55" s="69"/>
      <c r="D55" s="80" t="s">
        <v>34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69" t="s">
        <v>29</v>
      </c>
      <c r="AC55" s="69"/>
      <c r="AD55" s="69"/>
      <c r="AE55" s="69"/>
      <c r="AF55" s="69"/>
      <c r="AG55" s="69"/>
      <c r="AH55" s="69"/>
      <c r="AI55" s="69"/>
      <c r="AJ55" s="69" t="s">
        <v>30</v>
      </c>
      <c r="AK55" s="69"/>
      <c r="AL55" s="69"/>
      <c r="AM55" s="69"/>
      <c r="AN55" s="69"/>
      <c r="AO55" s="69"/>
      <c r="AP55" s="69"/>
      <c r="AQ55" s="69"/>
      <c r="AR55" s="69" t="s">
        <v>27</v>
      </c>
      <c r="AS55" s="69"/>
      <c r="AT55" s="69"/>
      <c r="AU55" s="69"/>
      <c r="AV55" s="69"/>
      <c r="AW55" s="69"/>
      <c r="AX55" s="69"/>
      <c r="AY55" s="69"/>
    </row>
    <row r="56" spans="1:79" ht="29.1" customHeight="1">
      <c r="A56" s="69"/>
      <c r="B56" s="69"/>
      <c r="C56" s="69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</row>
    <row r="57" spans="1:79" ht="15.75" customHeight="1">
      <c r="A57" s="69">
        <v>1</v>
      </c>
      <c r="B57" s="69"/>
      <c r="C57" s="69"/>
      <c r="D57" s="70">
        <v>2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9">
        <v>3</v>
      </c>
      <c r="AC57" s="69"/>
      <c r="AD57" s="69"/>
      <c r="AE57" s="69"/>
      <c r="AF57" s="69"/>
      <c r="AG57" s="69"/>
      <c r="AH57" s="69"/>
      <c r="AI57" s="69"/>
      <c r="AJ57" s="69">
        <v>4</v>
      </c>
      <c r="AK57" s="69"/>
      <c r="AL57" s="69"/>
      <c r="AM57" s="69"/>
      <c r="AN57" s="69"/>
      <c r="AO57" s="69"/>
      <c r="AP57" s="69"/>
      <c r="AQ57" s="69"/>
      <c r="AR57" s="69">
        <v>5</v>
      </c>
      <c r="AS57" s="69"/>
      <c r="AT57" s="69"/>
      <c r="AU57" s="69"/>
      <c r="AV57" s="69"/>
      <c r="AW57" s="69"/>
      <c r="AX57" s="69"/>
      <c r="AY57" s="69"/>
    </row>
    <row r="58" spans="1:79" ht="12.75" hidden="1" customHeight="1">
      <c r="A58" s="79" t="s">
        <v>6</v>
      </c>
      <c r="B58" s="79"/>
      <c r="C58" s="79"/>
      <c r="D58" s="114" t="s">
        <v>7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6"/>
      <c r="AB58" s="119" t="s">
        <v>8</v>
      </c>
      <c r="AC58" s="119"/>
      <c r="AD58" s="119"/>
      <c r="AE58" s="119"/>
      <c r="AF58" s="119"/>
      <c r="AG58" s="119"/>
      <c r="AH58" s="119"/>
      <c r="AI58" s="119"/>
      <c r="AJ58" s="119" t="s">
        <v>9</v>
      </c>
      <c r="AK58" s="119"/>
      <c r="AL58" s="119"/>
      <c r="AM58" s="119"/>
      <c r="AN58" s="119"/>
      <c r="AO58" s="119"/>
      <c r="AP58" s="119"/>
      <c r="AQ58" s="119"/>
      <c r="AR58" s="119" t="s">
        <v>10</v>
      </c>
      <c r="AS58" s="119"/>
      <c r="AT58" s="119"/>
      <c r="AU58" s="119"/>
      <c r="AV58" s="119"/>
      <c r="AW58" s="119"/>
      <c r="AX58" s="119"/>
      <c r="AY58" s="119"/>
      <c r="CA58" s="1" t="s">
        <v>15</v>
      </c>
    </row>
    <row r="59" spans="1:79" ht="12.75" customHeight="1">
      <c r="A59" s="79">
        <v>1</v>
      </c>
      <c r="B59" s="79"/>
      <c r="C59" s="79"/>
      <c r="D59" s="124" t="s">
        <v>287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6"/>
      <c r="AB59" s="122">
        <v>143202</v>
      </c>
      <c r="AC59" s="122"/>
      <c r="AD59" s="122"/>
      <c r="AE59" s="122"/>
      <c r="AF59" s="122"/>
      <c r="AG59" s="122"/>
      <c r="AH59" s="122"/>
      <c r="AI59" s="122"/>
      <c r="AJ59" s="122">
        <v>0</v>
      </c>
      <c r="AK59" s="122"/>
      <c r="AL59" s="122"/>
      <c r="AM59" s="122"/>
      <c r="AN59" s="122"/>
      <c r="AO59" s="122"/>
      <c r="AP59" s="122"/>
      <c r="AQ59" s="122"/>
      <c r="AR59" s="122">
        <f>AB59+AJ59</f>
        <v>143202</v>
      </c>
      <c r="AS59" s="122"/>
      <c r="AT59" s="122"/>
      <c r="AU59" s="122"/>
      <c r="AV59" s="122"/>
      <c r="AW59" s="122"/>
      <c r="AX59" s="122"/>
      <c r="AY59" s="122"/>
      <c r="CA59" s="1" t="s">
        <v>16</v>
      </c>
    </row>
    <row r="60" spans="1:79" ht="38.25" customHeight="1">
      <c r="A60" s="79">
        <v>2</v>
      </c>
      <c r="B60" s="79"/>
      <c r="C60" s="79"/>
      <c r="D60" s="124" t="s">
        <v>288</v>
      </c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6"/>
      <c r="AB60" s="122">
        <v>50000</v>
      </c>
      <c r="AC60" s="122"/>
      <c r="AD60" s="122"/>
      <c r="AE60" s="122"/>
      <c r="AF60" s="122"/>
      <c r="AG60" s="122"/>
      <c r="AH60" s="122"/>
      <c r="AI60" s="122"/>
      <c r="AJ60" s="122">
        <v>0</v>
      </c>
      <c r="AK60" s="122"/>
      <c r="AL60" s="122"/>
      <c r="AM60" s="122"/>
      <c r="AN60" s="122"/>
      <c r="AO60" s="122"/>
      <c r="AP60" s="122"/>
      <c r="AQ60" s="122"/>
      <c r="AR60" s="122">
        <f>AB60+AJ60</f>
        <v>50000</v>
      </c>
      <c r="AS60" s="122"/>
      <c r="AT60" s="122"/>
      <c r="AU60" s="122"/>
      <c r="AV60" s="122"/>
      <c r="AW60" s="122"/>
      <c r="AX60" s="122"/>
      <c r="AY60" s="122"/>
    </row>
    <row r="61" spans="1:79" s="4" customFormat="1" ht="12.75" customHeight="1">
      <c r="A61" s="88"/>
      <c r="B61" s="88"/>
      <c r="C61" s="88"/>
      <c r="D61" s="136" t="s">
        <v>27</v>
      </c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8"/>
      <c r="AB61" s="86">
        <v>193202</v>
      </c>
      <c r="AC61" s="86"/>
      <c r="AD61" s="86"/>
      <c r="AE61" s="86"/>
      <c r="AF61" s="86"/>
      <c r="AG61" s="86"/>
      <c r="AH61" s="86"/>
      <c r="AI61" s="86"/>
      <c r="AJ61" s="86">
        <v>0</v>
      </c>
      <c r="AK61" s="86"/>
      <c r="AL61" s="86"/>
      <c r="AM61" s="86"/>
      <c r="AN61" s="86"/>
      <c r="AO61" s="86"/>
      <c r="AP61" s="86"/>
      <c r="AQ61" s="86"/>
      <c r="AR61" s="86">
        <f>AB61+AJ61</f>
        <v>193202</v>
      </c>
      <c r="AS61" s="86"/>
      <c r="AT61" s="86"/>
      <c r="AU61" s="86"/>
      <c r="AV61" s="86"/>
      <c r="AW61" s="86"/>
      <c r="AX61" s="86"/>
      <c r="AY61" s="86"/>
    </row>
    <row r="63" spans="1:79" ht="15.75" customHeight="1">
      <c r="A63" s="100" t="s">
        <v>43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</row>
    <row r="64" spans="1:79" ht="30" customHeight="1">
      <c r="A64" s="69" t="s">
        <v>28</v>
      </c>
      <c r="B64" s="69"/>
      <c r="C64" s="69"/>
      <c r="D64" s="69"/>
      <c r="E64" s="69"/>
      <c r="F64" s="69"/>
      <c r="G64" s="70" t="s">
        <v>44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9" t="s">
        <v>2</v>
      </c>
      <c r="AA64" s="69"/>
      <c r="AB64" s="69"/>
      <c r="AC64" s="69"/>
      <c r="AD64" s="69"/>
      <c r="AE64" s="69" t="s">
        <v>1</v>
      </c>
      <c r="AF64" s="69"/>
      <c r="AG64" s="69"/>
      <c r="AH64" s="69"/>
      <c r="AI64" s="69"/>
      <c r="AJ64" s="69"/>
      <c r="AK64" s="69"/>
      <c r="AL64" s="69"/>
      <c r="AM64" s="69"/>
      <c r="AN64" s="69"/>
      <c r="AO64" s="70" t="s">
        <v>29</v>
      </c>
      <c r="AP64" s="71"/>
      <c r="AQ64" s="71"/>
      <c r="AR64" s="71"/>
      <c r="AS64" s="71"/>
      <c r="AT64" s="71"/>
      <c r="AU64" s="71"/>
      <c r="AV64" s="72"/>
      <c r="AW64" s="70" t="s">
        <v>30</v>
      </c>
      <c r="AX64" s="71"/>
      <c r="AY64" s="71"/>
      <c r="AZ64" s="71"/>
      <c r="BA64" s="71"/>
      <c r="BB64" s="71"/>
      <c r="BC64" s="71"/>
      <c r="BD64" s="72"/>
      <c r="BE64" s="70" t="s">
        <v>27</v>
      </c>
      <c r="BF64" s="71"/>
      <c r="BG64" s="71"/>
      <c r="BH64" s="71"/>
      <c r="BI64" s="71"/>
      <c r="BJ64" s="71"/>
      <c r="BK64" s="71"/>
      <c r="BL64" s="72"/>
    </row>
    <row r="65" spans="1:79" ht="15.75" customHeight="1">
      <c r="A65" s="69">
        <v>1</v>
      </c>
      <c r="B65" s="69"/>
      <c r="C65" s="69"/>
      <c r="D65" s="69"/>
      <c r="E65" s="69"/>
      <c r="F65" s="69"/>
      <c r="G65" s="70">
        <v>2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69">
        <v>3</v>
      </c>
      <c r="AA65" s="69"/>
      <c r="AB65" s="69"/>
      <c r="AC65" s="69"/>
      <c r="AD65" s="69"/>
      <c r="AE65" s="69">
        <v>4</v>
      </c>
      <c r="AF65" s="69"/>
      <c r="AG65" s="69"/>
      <c r="AH65" s="69"/>
      <c r="AI65" s="69"/>
      <c r="AJ65" s="69"/>
      <c r="AK65" s="69"/>
      <c r="AL65" s="69"/>
      <c r="AM65" s="69"/>
      <c r="AN65" s="69"/>
      <c r="AO65" s="69">
        <v>5</v>
      </c>
      <c r="AP65" s="69"/>
      <c r="AQ65" s="69"/>
      <c r="AR65" s="69"/>
      <c r="AS65" s="69"/>
      <c r="AT65" s="69"/>
      <c r="AU65" s="69"/>
      <c r="AV65" s="69"/>
      <c r="AW65" s="69">
        <v>6</v>
      </c>
      <c r="AX65" s="69"/>
      <c r="AY65" s="69"/>
      <c r="AZ65" s="69"/>
      <c r="BA65" s="69"/>
      <c r="BB65" s="69"/>
      <c r="BC65" s="69"/>
      <c r="BD65" s="69"/>
      <c r="BE65" s="69">
        <v>7</v>
      </c>
      <c r="BF65" s="69"/>
      <c r="BG65" s="69"/>
      <c r="BH65" s="69"/>
      <c r="BI65" s="69"/>
      <c r="BJ65" s="69"/>
      <c r="BK65" s="69"/>
      <c r="BL65" s="69"/>
    </row>
    <row r="66" spans="1:79" ht="12.75" hidden="1" customHeight="1">
      <c r="A66" s="79" t="s">
        <v>33</v>
      </c>
      <c r="B66" s="79"/>
      <c r="C66" s="79"/>
      <c r="D66" s="79"/>
      <c r="E66" s="79"/>
      <c r="F66" s="79"/>
      <c r="G66" s="114" t="s">
        <v>7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79" t="s">
        <v>19</v>
      </c>
      <c r="AA66" s="79"/>
      <c r="AB66" s="79"/>
      <c r="AC66" s="79"/>
      <c r="AD66" s="79"/>
      <c r="AE66" s="129" t="s">
        <v>32</v>
      </c>
      <c r="AF66" s="129"/>
      <c r="AG66" s="129"/>
      <c r="AH66" s="129"/>
      <c r="AI66" s="129"/>
      <c r="AJ66" s="129"/>
      <c r="AK66" s="129"/>
      <c r="AL66" s="129"/>
      <c r="AM66" s="129"/>
      <c r="AN66" s="114"/>
      <c r="AO66" s="119" t="s">
        <v>8</v>
      </c>
      <c r="AP66" s="119"/>
      <c r="AQ66" s="119"/>
      <c r="AR66" s="119"/>
      <c r="AS66" s="119"/>
      <c r="AT66" s="119"/>
      <c r="AU66" s="119"/>
      <c r="AV66" s="119"/>
      <c r="AW66" s="119" t="s">
        <v>31</v>
      </c>
      <c r="AX66" s="119"/>
      <c r="AY66" s="119"/>
      <c r="AZ66" s="119"/>
      <c r="BA66" s="119"/>
      <c r="BB66" s="119"/>
      <c r="BC66" s="119"/>
      <c r="BD66" s="119"/>
      <c r="BE66" s="119" t="s">
        <v>10</v>
      </c>
      <c r="BF66" s="119"/>
      <c r="BG66" s="119"/>
      <c r="BH66" s="119"/>
      <c r="BI66" s="119"/>
      <c r="BJ66" s="119"/>
      <c r="BK66" s="119"/>
      <c r="BL66" s="119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0" t="s">
        <v>68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89"/>
      <c r="AA67" s="89"/>
      <c r="AB67" s="89"/>
      <c r="AC67" s="89"/>
      <c r="AD67" s="89"/>
      <c r="AE67" s="146"/>
      <c r="AF67" s="146"/>
      <c r="AG67" s="146"/>
      <c r="AH67" s="146"/>
      <c r="AI67" s="146"/>
      <c r="AJ67" s="146"/>
      <c r="AK67" s="146"/>
      <c r="AL67" s="146"/>
      <c r="AM67" s="146"/>
      <c r="AN67" s="147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>
        <f t="shared" ref="BE67:BE78" si="0">AO67+AW67</f>
        <v>0</v>
      </c>
      <c r="BF67" s="86"/>
      <c r="BG67" s="86"/>
      <c r="BH67" s="86"/>
      <c r="BI67" s="86"/>
      <c r="BJ67" s="86"/>
      <c r="BK67" s="86"/>
      <c r="BL67" s="86"/>
      <c r="CA67" s="4" t="s">
        <v>18</v>
      </c>
    </row>
    <row r="68" spans="1:79" ht="12.75" customHeight="1">
      <c r="A68" s="79">
        <v>0</v>
      </c>
      <c r="B68" s="79"/>
      <c r="C68" s="79"/>
      <c r="D68" s="79"/>
      <c r="E68" s="79"/>
      <c r="F68" s="79"/>
      <c r="G68" s="139" t="s">
        <v>289</v>
      </c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1"/>
      <c r="Z68" s="128" t="s">
        <v>75</v>
      </c>
      <c r="AA68" s="128"/>
      <c r="AB68" s="128"/>
      <c r="AC68" s="128"/>
      <c r="AD68" s="128"/>
      <c r="AE68" s="139" t="s">
        <v>218</v>
      </c>
      <c r="AF68" s="140"/>
      <c r="AG68" s="140"/>
      <c r="AH68" s="140"/>
      <c r="AI68" s="140"/>
      <c r="AJ68" s="140"/>
      <c r="AK68" s="140"/>
      <c r="AL68" s="140"/>
      <c r="AM68" s="140"/>
      <c r="AN68" s="141"/>
      <c r="AO68" s="122">
        <v>50000</v>
      </c>
      <c r="AP68" s="122"/>
      <c r="AQ68" s="122"/>
      <c r="AR68" s="122"/>
      <c r="AS68" s="122"/>
      <c r="AT68" s="122"/>
      <c r="AU68" s="122"/>
      <c r="AV68" s="122"/>
      <c r="AW68" s="122">
        <v>0</v>
      </c>
      <c r="AX68" s="122"/>
      <c r="AY68" s="122"/>
      <c r="AZ68" s="122"/>
      <c r="BA68" s="122"/>
      <c r="BB68" s="122"/>
      <c r="BC68" s="122"/>
      <c r="BD68" s="122"/>
      <c r="BE68" s="122">
        <f t="shared" si="0"/>
        <v>50000</v>
      </c>
      <c r="BF68" s="122"/>
      <c r="BG68" s="122"/>
      <c r="BH68" s="122"/>
      <c r="BI68" s="122"/>
      <c r="BJ68" s="122"/>
      <c r="BK68" s="122"/>
      <c r="BL68" s="122"/>
    </row>
    <row r="69" spans="1:79" ht="12.75" customHeight="1">
      <c r="A69" s="79">
        <v>0</v>
      </c>
      <c r="B69" s="79"/>
      <c r="C69" s="79"/>
      <c r="D69" s="79"/>
      <c r="E69" s="79"/>
      <c r="F69" s="79"/>
      <c r="G69" s="139" t="s">
        <v>290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128" t="s">
        <v>75</v>
      </c>
      <c r="AA69" s="128"/>
      <c r="AB69" s="128"/>
      <c r="AC69" s="128"/>
      <c r="AD69" s="128"/>
      <c r="AE69" s="139" t="s">
        <v>218</v>
      </c>
      <c r="AF69" s="140"/>
      <c r="AG69" s="140"/>
      <c r="AH69" s="140"/>
      <c r="AI69" s="140"/>
      <c r="AJ69" s="140"/>
      <c r="AK69" s="140"/>
      <c r="AL69" s="140"/>
      <c r="AM69" s="140"/>
      <c r="AN69" s="141"/>
      <c r="AO69" s="122">
        <v>143202</v>
      </c>
      <c r="AP69" s="122"/>
      <c r="AQ69" s="122"/>
      <c r="AR69" s="122"/>
      <c r="AS69" s="122"/>
      <c r="AT69" s="122"/>
      <c r="AU69" s="122"/>
      <c r="AV69" s="122"/>
      <c r="AW69" s="122">
        <v>0</v>
      </c>
      <c r="AX69" s="122"/>
      <c r="AY69" s="122"/>
      <c r="AZ69" s="122"/>
      <c r="BA69" s="122"/>
      <c r="BB69" s="122"/>
      <c r="BC69" s="122"/>
      <c r="BD69" s="122"/>
      <c r="BE69" s="122">
        <f t="shared" si="0"/>
        <v>143202</v>
      </c>
      <c r="BF69" s="122"/>
      <c r="BG69" s="122"/>
      <c r="BH69" s="122"/>
      <c r="BI69" s="122"/>
      <c r="BJ69" s="122"/>
      <c r="BK69" s="122"/>
      <c r="BL69" s="122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43" t="s">
        <v>79</v>
      </c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5"/>
      <c r="Z70" s="89"/>
      <c r="AA70" s="89"/>
      <c r="AB70" s="89"/>
      <c r="AC70" s="89"/>
      <c r="AD70" s="89"/>
      <c r="AE70" s="143"/>
      <c r="AF70" s="144"/>
      <c r="AG70" s="144"/>
      <c r="AH70" s="144"/>
      <c r="AI70" s="144"/>
      <c r="AJ70" s="144"/>
      <c r="AK70" s="144"/>
      <c r="AL70" s="144"/>
      <c r="AM70" s="144"/>
      <c r="AN70" s="145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>
        <f t="shared" si="0"/>
        <v>0</v>
      </c>
      <c r="BF70" s="86"/>
      <c r="BG70" s="86"/>
      <c r="BH70" s="86"/>
      <c r="BI70" s="86"/>
      <c r="BJ70" s="86"/>
      <c r="BK70" s="86"/>
      <c r="BL70" s="86"/>
    </row>
    <row r="71" spans="1:79" ht="12.75" customHeight="1">
      <c r="A71" s="79">
        <v>0</v>
      </c>
      <c r="B71" s="79"/>
      <c r="C71" s="79"/>
      <c r="D71" s="79"/>
      <c r="E71" s="79"/>
      <c r="F71" s="79"/>
      <c r="G71" s="139" t="s">
        <v>291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1"/>
      <c r="Z71" s="128" t="s">
        <v>292</v>
      </c>
      <c r="AA71" s="128"/>
      <c r="AB71" s="128"/>
      <c r="AC71" s="128"/>
      <c r="AD71" s="128"/>
      <c r="AE71" s="139" t="s">
        <v>109</v>
      </c>
      <c r="AF71" s="140"/>
      <c r="AG71" s="140"/>
      <c r="AH71" s="140"/>
      <c r="AI71" s="140"/>
      <c r="AJ71" s="140"/>
      <c r="AK71" s="140"/>
      <c r="AL71" s="140"/>
      <c r="AM71" s="140"/>
      <c r="AN71" s="141"/>
      <c r="AO71" s="122">
        <v>400</v>
      </c>
      <c r="AP71" s="122"/>
      <c r="AQ71" s="122"/>
      <c r="AR71" s="122"/>
      <c r="AS71" s="122"/>
      <c r="AT71" s="122"/>
      <c r="AU71" s="122"/>
      <c r="AV71" s="122"/>
      <c r="AW71" s="122">
        <v>0</v>
      </c>
      <c r="AX71" s="122"/>
      <c r="AY71" s="122"/>
      <c r="AZ71" s="122"/>
      <c r="BA71" s="122"/>
      <c r="BB71" s="122"/>
      <c r="BC71" s="122"/>
      <c r="BD71" s="122"/>
      <c r="BE71" s="122">
        <f t="shared" si="0"/>
        <v>400</v>
      </c>
      <c r="BF71" s="122"/>
      <c r="BG71" s="122"/>
      <c r="BH71" s="122"/>
      <c r="BI71" s="122"/>
      <c r="BJ71" s="122"/>
      <c r="BK71" s="122"/>
      <c r="BL71" s="122"/>
    </row>
    <row r="72" spans="1:79" ht="25.5" customHeight="1">
      <c r="A72" s="79">
        <v>0</v>
      </c>
      <c r="B72" s="79"/>
      <c r="C72" s="79"/>
      <c r="D72" s="79"/>
      <c r="E72" s="79"/>
      <c r="F72" s="79"/>
      <c r="G72" s="139" t="s">
        <v>293</v>
      </c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1"/>
      <c r="Z72" s="128" t="s">
        <v>145</v>
      </c>
      <c r="AA72" s="128"/>
      <c r="AB72" s="128"/>
      <c r="AC72" s="128"/>
      <c r="AD72" s="128"/>
      <c r="AE72" s="139" t="s">
        <v>96</v>
      </c>
      <c r="AF72" s="140"/>
      <c r="AG72" s="140"/>
      <c r="AH72" s="140"/>
      <c r="AI72" s="140"/>
      <c r="AJ72" s="140"/>
      <c r="AK72" s="140"/>
      <c r="AL72" s="140"/>
      <c r="AM72" s="140"/>
      <c r="AN72" s="141"/>
      <c r="AO72" s="122">
        <v>3625</v>
      </c>
      <c r="AP72" s="122"/>
      <c r="AQ72" s="122"/>
      <c r="AR72" s="122"/>
      <c r="AS72" s="122"/>
      <c r="AT72" s="122"/>
      <c r="AU72" s="122"/>
      <c r="AV72" s="122"/>
      <c r="AW72" s="122">
        <v>0</v>
      </c>
      <c r="AX72" s="122"/>
      <c r="AY72" s="122"/>
      <c r="AZ72" s="122"/>
      <c r="BA72" s="122"/>
      <c r="BB72" s="122"/>
      <c r="BC72" s="122"/>
      <c r="BD72" s="122"/>
      <c r="BE72" s="122">
        <f t="shared" si="0"/>
        <v>3625</v>
      </c>
      <c r="BF72" s="122"/>
      <c r="BG72" s="122"/>
      <c r="BH72" s="122"/>
      <c r="BI72" s="122"/>
      <c r="BJ72" s="122"/>
      <c r="BK72" s="122"/>
      <c r="BL72" s="122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43" t="s">
        <v>94</v>
      </c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5"/>
      <c r="Z73" s="89"/>
      <c r="AA73" s="89"/>
      <c r="AB73" s="89"/>
      <c r="AC73" s="89"/>
      <c r="AD73" s="89"/>
      <c r="AE73" s="143"/>
      <c r="AF73" s="144"/>
      <c r="AG73" s="144"/>
      <c r="AH73" s="144"/>
      <c r="AI73" s="144"/>
      <c r="AJ73" s="144"/>
      <c r="AK73" s="144"/>
      <c r="AL73" s="144"/>
      <c r="AM73" s="144"/>
      <c r="AN73" s="145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>
        <f t="shared" si="0"/>
        <v>0</v>
      </c>
      <c r="BF73" s="86"/>
      <c r="BG73" s="86"/>
      <c r="BH73" s="86"/>
      <c r="BI73" s="86"/>
      <c r="BJ73" s="86"/>
      <c r="BK73" s="86"/>
      <c r="BL73" s="86"/>
    </row>
    <row r="74" spans="1:79" ht="12.75" customHeight="1">
      <c r="A74" s="79">
        <v>0</v>
      </c>
      <c r="B74" s="79"/>
      <c r="C74" s="79"/>
      <c r="D74" s="79"/>
      <c r="E74" s="79"/>
      <c r="F74" s="79"/>
      <c r="G74" s="139" t="s">
        <v>294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128" t="s">
        <v>75</v>
      </c>
      <c r="AA74" s="128"/>
      <c r="AB74" s="128"/>
      <c r="AC74" s="128"/>
      <c r="AD74" s="128"/>
      <c r="AE74" s="139" t="s">
        <v>218</v>
      </c>
      <c r="AF74" s="140"/>
      <c r="AG74" s="140"/>
      <c r="AH74" s="140"/>
      <c r="AI74" s="140"/>
      <c r="AJ74" s="140"/>
      <c r="AK74" s="140"/>
      <c r="AL74" s="140"/>
      <c r="AM74" s="140"/>
      <c r="AN74" s="141"/>
      <c r="AO74" s="122">
        <v>25</v>
      </c>
      <c r="AP74" s="122"/>
      <c r="AQ74" s="122"/>
      <c r="AR74" s="122"/>
      <c r="AS74" s="122"/>
      <c r="AT74" s="122"/>
      <c r="AU74" s="122"/>
      <c r="AV74" s="122"/>
      <c r="AW74" s="122">
        <v>0</v>
      </c>
      <c r="AX74" s="122"/>
      <c r="AY74" s="122"/>
      <c r="AZ74" s="122"/>
      <c r="BA74" s="122"/>
      <c r="BB74" s="122"/>
      <c r="BC74" s="122"/>
      <c r="BD74" s="122"/>
      <c r="BE74" s="122">
        <f t="shared" si="0"/>
        <v>25</v>
      </c>
      <c r="BF74" s="122"/>
      <c r="BG74" s="122"/>
      <c r="BH74" s="122"/>
      <c r="BI74" s="122"/>
      <c r="BJ74" s="122"/>
      <c r="BK74" s="122"/>
      <c r="BL74" s="122"/>
    </row>
    <row r="75" spans="1:79" ht="12.75" customHeight="1">
      <c r="A75" s="79">
        <v>0</v>
      </c>
      <c r="B75" s="79"/>
      <c r="C75" s="79"/>
      <c r="D75" s="79"/>
      <c r="E75" s="79"/>
      <c r="F75" s="79"/>
      <c r="G75" s="139" t="s">
        <v>295</v>
      </c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1"/>
      <c r="Z75" s="128" t="s">
        <v>75</v>
      </c>
      <c r="AA75" s="128"/>
      <c r="AB75" s="128"/>
      <c r="AC75" s="128"/>
      <c r="AD75" s="128"/>
      <c r="AE75" s="139" t="s">
        <v>218</v>
      </c>
      <c r="AF75" s="140"/>
      <c r="AG75" s="140"/>
      <c r="AH75" s="140"/>
      <c r="AI75" s="140"/>
      <c r="AJ75" s="140"/>
      <c r="AK75" s="140"/>
      <c r="AL75" s="140"/>
      <c r="AM75" s="140"/>
      <c r="AN75" s="141"/>
      <c r="AO75" s="122">
        <v>12500</v>
      </c>
      <c r="AP75" s="122"/>
      <c r="AQ75" s="122"/>
      <c r="AR75" s="122"/>
      <c r="AS75" s="122"/>
      <c r="AT75" s="122"/>
      <c r="AU75" s="122"/>
      <c r="AV75" s="122"/>
      <c r="AW75" s="122">
        <v>0</v>
      </c>
      <c r="AX75" s="122"/>
      <c r="AY75" s="122"/>
      <c r="AZ75" s="122"/>
      <c r="BA75" s="122"/>
      <c r="BB75" s="122"/>
      <c r="BC75" s="122"/>
      <c r="BD75" s="122"/>
      <c r="BE75" s="122">
        <f t="shared" si="0"/>
        <v>12500</v>
      </c>
      <c r="BF75" s="122"/>
      <c r="BG75" s="122"/>
      <c r="BH75" s="122"/>
      <c r="BI75" s="122"/>
      <c r="BJ75" s="122"/>
      <c r="BK75" s="122"/>
      <c r="BL75" s="122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43" t="s">
        <v>104</v>
      </c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5"/>
      <c r="Z76" s="89"/>
      <c r="AA76" s="89"/>
      <c r="AB76" s="89"/>
      <c r="AC76" s="89"/>
      <c r="AD76" s="89"/>
      <c r="AE76" s="143"/>
      <c r="AF76" s="144"/>
      <c r="AG76" s="144"/>
      <c r="AH76" s="144"/>
      <c r="AI76" s="144"/>
      <c r="AJ76" s="144"/>
      <c r="AK76" s="144"/>
      <c r="AL76" s="144"/>
      <c r="AM76" s="144"/>
      <c r="AN76" s="145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>
        <f t="shared" si="0"/>
        <v>0</v>
      </c>
      <c r="BF76" s="86"/>
      <c r="BG76" s="86"/>
      <c r="BH76" s="86"/>
      <c r="BI76" s="86"/>
      <c r="BJ76" s="86"/>
      <c r="BK76" s="86"/>
      <c r="BL76" s="86"/>
    </row>
    <row r="77" spans="1:79" ht="25.5" customHeight="1">
      <c r="A77" s="79">
        <v>0</v>
      </c>
      <c r="B77" s="79"/>
      <c r="C77" s="79"/>
      <c r="D77" s="79"/>
      <c r="E77" s="79"/>
      <c r="F77" s="79"/>
      <c r="G77" s="139" t="s">
        <v>296</v>
      </c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1"/>
      <c r="Z77" s="128" t="s">
        <v>106</v>
      </c>
      <c r="AA77" s="128"/>
      <c r="AB77" s="128"/>
      <c r="AC77" s="128"/>
      <c r="AD77" s="128"/>
      <c r="AE77" s="139" t="s">
        <v>218</v>
      </c>
      <c r="AF77" s="140"/>
      <c r="AG77" s="140"/>
      <c r="AH77" s="140"/>
      <c r="AI77" s="140"/>
      <c r="AJ77" s="140"/>
      <c r="AK77" s="140"/>
      <c r="AL77" s="140"/>
      <c r="AM77" s="140"/>
      <c r="AN77" s="141"/>
      <c r="AO77" s="122">
        <v>100</v>
      </c>
      <c r="AP77" s="122"/>
      <c r="AQ77" s="122"/>
      <c r="AR77" s="122"/>
      <c r="AS77" s="122"/>
      <c r="AT77" s="122"/>
      <c r="AU77" s="122"/>
      <c r="AV77" s="122"/>
      <c r="AW77" s="122">
        <v>0</v>
      </c>
      <c r="AX77" s="122"/>
      <c r="AY77" s="122"/>
      <c r="AZ77" s="122"/>
      <c r="BA77" s="122"/>
      <c r="BB77" s="122"/>
      <c r="BC77" s="122"/>
      <c r="BD77" s="122"/>
      <c r="BE77" s="122">
        <f t="shared" si="0"/>
        <v>100</v>
      </c>
      <c r="BF77" s="122"/>
      <c r="BG77" s="122"/>
      <c r="BH77" s="122"/>
      <c r="BI77" s="122"/>
      <c r="BJ77" s="122"/>
      <c r="BK77" s="122"/>
      <c r="BL77" s="122"/>
    </row>
    <row r="78" spans="1:79" ht="12.75" customHeight="1">
      <c r="A78" s="79">
        <v>0</v>
      </c>
      <c r="B78" s="79"/>
      <c r="C78" s="79"/>
      <c r="D78" s="79"/>
      <c r="E78" s="79"/>
      <c r="F78" s="79"/>
      <c r="G78" s="139" t="s">
        <v>297</v>
      </c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1"/>
      <c r="Z78" s="128" t="s">
        <v>106</v>
      </c>
      <c r="AA78" s="128"/>
      <c r="AB78" s="128"/>
      <c r="AC78" s="128"/>
      <c r="AD78" s="128"/>
      <c r="AE78" s="139" t="s">
        <v>218</v>
      </c>
      <c r="AF78" s="140"/>
      <c r="AG78" s="140"/>
      <c r="AH78" s="140"/>
      <c r="AI78" s="140"/>
      <c r="AJ78" s="140"/>
      <c r="AK78" s="140"/>
      <c r="AL78" s="140"/>
      <c r="AM78" s="140"/>
      <c r="AN78" s="141"/>
      <c r="AO78" s="122">
        <v>100</v>
      </c>
      <c r="AP78" s="122"/>
      <c r="AQ78" s="122"/>
      <c r="AR78" s="122"/>
      <c r="AS78" s="122"/>
      <c r="AT78" s="122"/>
      <c r="AU78" s="122"/>
      <c r="AV78" s="122"/>
      <c r="AW78" s="122">
        <v>0</v>
      </c>
      <c r="AX78" s="122"/>
      <c r="AY78" s="122"/>
      <c r="AZ78" s="122"/>
      <c r="BA78" s="122"/>
      <c r="BB78" s="122"/>
      <c r="BC78" s="122"/>
      <c r="BD78" s="122"/>
      <c r="BE78" s="122">
        <f t="shared" si="0"/>
        <v>100</v>
      </c>
      <c r="BF78" s="122"/>
      <c r="BG78" s="122"/>
      <c r="BH78" s="122"/>
      <c r="BI78" s="122"/>
      <c r="BJ78" s="122"/>
      <c r="BK78" s="122"/>
      <c r="BL78" s="122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91" t="s">
        <v>117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5"/>
      <c r="AO81" s="87" t="s">
        <v>119</v>
      </c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</row>
    <row r="82" spans="1:59">
      <c r="W82" s="73" t="s">
        <v>5</v>
      </c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O82" s="73" t="s">
        <v>52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</row>
    <row r="83" spans="1:59" ht="15.75" customHeight="1">
      <c r="A83" s="94" t="s">
        <v>3</v>
      </c>
      <c r="B83" s="94"/>
      <c r="C83" s="94"/>
      <c r="D83" s="94"/>
      <c r="E83" s="94"/>
      <c r="F83" s="94"/>
    </row>
    <row r="84" spans="1:59" ht="13.15" customHeight="1">
      <c r="A84" s="74" t="s">
        <v>116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</row>
    <row r="85" spans="1:59">
      <c r="A85" s="76" t="s">
        <v>47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1.5" customHeight="1">
      <c r="A87" s="91" t="s">
        <v>118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5"/>
      <c r="AO87" s="87" t="s">
        <v>120</v>
      </c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</row>
    <row r="88" spans="1:59">
      <c r="W88" s="73" t="s">
        <v>5</v>
      </c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O88" s="73" t="s">
        <v>52</v>
      </c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</row>
    <row r="89" spans="1:59">
      <c r="A89" s="77">
        <v>44018</v>
      </c>
      <c r="B89" s="78"/>
      <c r="C89" s="78"/>
      <c r="D89" s="78"/>
      <c r="E89" s="78"/>
      <c r="F89" s="78"/>
      <c r="G89" s="78"/>
      <c r="H89" s="78"/>
    </row>
    <row r="90" spans="1:59">
      <c r="A90" s="73" t="s">
        <v>45</v>
      </c>
      <c r="B90" s="73"/>
      <c r="C90" s="73"/>
      <c r="D90" s="73"/>
      <c r="E90" s="73"/>
      <c r="F90" s="73"/>
      <c r="G90" s="73"/>
      <c r="H90" s="73"/>
      <c r="I90" s="37"/>
      <c r="J90" s="37"/>
      <c r="K90" s="37"/>
      <c r="L90" s="37"/>
      <c r="M90" s="37"/>
      <c r="N90" s="37"/>
      <c r="O90" s="37"/>
      <c r="P90" s="37"/>
      <c r="Q90" s="37"/>
    </row>
    <row r="91" spans="1:59">
      <c r="A91" s="24" t="s">
        <v>46</v>
      </c>
    </row>
  </sheetData>
  <mergeCells count="247">
    <mergeCell ref="AO1:BL1"/>
    <mergeCell ref="AO2:BL2"/>
    <mergeCell ref="AO3:BL3"/>
    <mergeCell ref="AO4:BL4"/>
    <mergeCell ref="AO5:BL5"/>
    <mergeCell ref="AO6:BF6"/>
    <mergeCell ref="B15:L15"/>
    <mergeCell ref="N15:AS15"/>
    <mergeCell ref="AU15:BB15"/>
    <mergeCell ref="B16:L16"/>
    <mergeCell ref="N16:AS16"/>
    <mergeCell ref="AU16:BB16"/>
    <mergeCell ref="A9:BL9"/>
    <mergeCell ref="A10:BL10"/>
    <mergeCell ref="B12:L12"/>
    <mergeCell ref="N12:AS12"/>
    <mergeCell ref="AU12:BB12"/>
    <mergeCell ref="B13:L13"/>
    <mergeCell ref="N13:AS13"/>
    <mergeCell ref="AU13:BB13"/>
    <mergeCell ref="A21:T21"/>
    <mergeCell ref="U21:AD21"/>
    <mergeCell ref="AE21:AR21"/>
    <mergeCell ref="AS21:BC21"/>
    <mergeCell ref="BD21:BL21"/>
    <mergeCell ref="A22:H22"/>
    <mergeCell ref="I22:S22"/>
    <mergeCell ref="T22:W22"/>
    <mergeCell ref="B18:L18"/>
    <mergeCell ref="N18:Y18"/>
    <mergeCell ref="AA18:AI18"/>
    <mergeCell ref="AK18:BC18"/>
    <mergeCell ref="BE18:BL18"/>
    <mergeCell ref="B19:L19"/>
    <mergeCell ref="N19:Y19"/>
    <mergeCell ref="AA19:AI19"/>
    <mergeCell ref="AK19:BC19"/>
    <mergeCell ref="BE19:BL19"/>
    <mergeCell ref="A30:F30"/>
    <mergeCell ref="G30:BL30"/>
    <mergeCell ref="A31:F31"/>
    <mergeCell ref="G31:BL31"/>
    <mergeCell ref="A33:BL33"/>
    <mergeCell ref="A34:BL34"/>
    <mergeCell ref="A24:BL24"/>
    <mergeCell ref="A25:BL25"/>
    <mergeCell ref="A27:BL27"/>
    <mergeCell ref="A28:F28"/>
    <mergeCell ref="G28:BL28"/>
    <mergeCell ref="A29:F29"/>
    <mergeCell ref="G29:BL29"/>
    <mergeCell ref="A40:F40"/>
    <mergeCell ref="G40:BL40"/>
    <mergeCell ref="A41:F41"/>
    <mergeCell ref="G41:BL41"/>
    <mergeCell ref="A43:AZ43"/>
    <mergeCell ref="A44:AZ44"/>
    <mergeCell ref="A36:BL36"/>
    <mergeCell ref="A37:F37"/>
    <mergeCell ref="G37:BL37"/>
    <mergeCell ref="A38:F38"/>
    <mergeCell ref="G38:BL38"/>
    <mergeCell ref="A39:F39"/>
    <mergeCell ref="G39:BL39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81:V81"/>
    <mergeCell ref="W81:AM81"/>
    <mergeCell ref="AO81:BG81"/>
    <mergeCell ref="W82:AM82"/>
    <mergeCell ref="AO82:BG82"/>
    <mergeCell ref="A78:F78"/>
    <mergeCell ref="G78:Y78"/>
    <mergeCell ref="Z78:AD78"/>
    <mergeCell ref="AE78:AN78"/>
    <mergeCell ref="AO78:AV78"/>
    <mergeCell ref="AW78:BD78"/>
    <mergeCell ref="W88:AM88"/>
    <mergeCell ref="AO88:BG88"/>
    <mergeCell ref="A89:H89"/>
    <mergeCell ref="A90:H90"/>
    <mergeCell ref="A83:F83"/>
    <mergeCell ref="A84:AS84"/>
    <mergeCell ref="A85:AS85"/>
    <mergeCell ref="A87:V87"/>
    <mergeCell ref="W87:AM87"/>
    <mergeCell ref="AO87:BG87"/>
  </mergeCells>
  <conditionalFormatting sqref="G67:L67">
    <cfRule type="cellIs" dxfId="104" priority="25" stopIfTrue="1" operator="equal">
      <formula>$G66</formula>
    </cfRule>
  </conditionalFormatting>
  <conditionalFormatting sqref="D49">
    <cfRule type="cellIs" dxfId="103" priority="26" stopIfTrue="1" operator="equal">
      <formula>$D48</formula>
    </cfRule>
  </conditionalFormatting>
  <conditionalFormatting sqref="A67:F67">
    <cfRule type="cellIs" dxfId="102" priority="27" stopIfTrue="1" operator="equal">
      <formula>0</formula>
    </cfRule>
  </conditionalFormatting>
  <conditionalFormatting sqref="D50">
    <cfRule type="cellIs" dxfId="101" priority="24" stopIfTrue="1" operator="equal">
      <formula>$D49</formula>
    </cfRule>
  </conditionalFormatting>
  <conditionalFormatting sqref="D51">
    <cfRule type="cellIs" dxfId="100" priority="23" stopIfTrue="1" operator="equal">
      <formula>$D50</formula>
    </cfRule>
  </conditionalFormatting>
  <conditionalFormatting sqref="G68">
    <cfRule type="cellIs" dxfId="99" priority="21" stopIfTrue="1" operator="equal">
      <formula>$G67</formula>
    </cfRule>
  </conditionalFormatting>
  <conditionalFormatting sqref="A68:F68">
    <cfRule type="cellIs" dxfId="98" priority="22" stopIfTrue="1" operator="equal">
      <formula>0</formula>
    </cfRule>
  </conditionalFormatting>
  <conditionalFormatting sqref="G69">
    <cfRule type="cellIs" dxfId="97" priority="19" stopIfTrue="1" operator="equal">
      <formula>$G68</formula>
    </cfRule>
  </conditionalFormatting>
  <conditionalFormatting sqref="A69:F69">
    <cfRule type="cellIs" dxfId="96" priority="20" stopIfTrue="1" operator="equal">
      <formula>0</formula>
    </cfRule>
  </conditionalFormatting>
  <conditionalFormatting sqref="G70">
    <cfRule type="cellIs" dxfId="95" priority="17" stopIfTrue="1" operator="equal">
      <formula>$G69</formula>
    </cfRule>
  </conditionalFormatting>
  <conditionalFormatting sqref="A70:F70">
    <cfRule type="cellIs" dxfId="94" priority="18" stopIfTrue="1" operator="equal">
      <formula>0</formula>
    </cfRule>
  </conditionalFormatting>
  <conditionalFormatting sqref="G71">
    <cfRule type="cellIs" dxfId="93" priority="15" stopIfTrue="1" operator="equal">
      <formula>$G70</formula>
    </cfRule>
  </conditionalFormatting>
  <conditionalFormatting sqref="A71:F71">
    <cfRule type="cellIs" dxfId="92" priority="16" stopIfTrue="1" operator="equal">
      <formula>0</formula>
    </cfRule>
  </conditionalFormatting>
  <conditionalFormatting sqref="G72">
    <cfRule type="cellIs" dxfId="91" priority="13" stopIfTrue="1" operator="equal">
      <formula>$G71</formula>
    </cfRule>
  </conditionalFormatting>
  <conditionalFormatting sqref="A72:F72">
    <cfRule type="cellIs" dxfId="90" priority="14" stopIfTrue="1" operator="equal">
      <formula>0</formula>
    </cfRule>
  </conditionalFormatting>
  <conditionalFormatting sqref="G73">
    <cfRule type="cellIs" dxfId="89" priority="11" stopIfTrue="1" operator="equal">
      <formula>$G72</formula>
    </cfRule>
  </conditionalFormatting>
  <conditionalFormatting sqref="A73:F73">
    <cfRule type="cellIs" dxfId="88" priority="12" stopIfTrue="1" operator="equal">
      <formula>0</formula>
    </cfRule>
  </conditionalFormatting>
  <conditionalFormatting sqref="G74">
    <cfRule type="cellIs" dxfId="87" priority="9" stopIfTrue="1" operator="equal">
      <formula>$G73</formula>
    </cfRule>
  </conditionalFormatting>
  <conditionalFormatting sqref="A74:F74">
    <cfRule type="cellIs" dxfId="86" priority="10" stopIfTrue="1" operator="equal">
      <formula>0</formula>
    </cfRule>
  </conditionalFormatting>
  <conditionalFormatting sqref="G75">
    <cfRule type="cellIs" dxfId="85" priority="7" stopIfTrue="1" operator="equal">
      <formula>$G74</formula>
    </cfRule>
  </conditionalFormatting>
  <conditionalFormatting sqref="A75:F75">
    <cfRule type="cellIs" dxfId="84" priority="8" stopIfTrue="1" operator="equal">
      <formula>0</formula>
    </cfRule>
  </conditionalFormatting>
  <conditionalFormatting sqref="G76">
    <cfRule type="cellIs" dxfId="83" priority="5" stopIfTrue="1" operator="equal">
      <formula>$G75</formula>
    </cfRule>
  </conditionalFormatting>
  <conditionalFormatting sqref="A76:F76">
    <cfRule type="cellIs" dxfId="82" priority="6" stopIfTrue="1" operator="equal">
      <formula>0</formula>
    </cfRule>
  </conditionalFormatting>
  <conditionalFormatting sqref="G77">
    <cfRule type="cellIs" dxfId="81" priority="3" stopIfTrue="1" operator="equal">
      <formula>$G76</formula>
    </cfRule>
  </conditionalFormatting>
  <conditionalFormatting sqref="A77:F77">
    <cfRule type="cellIs" dxfId="80" priority="4" stopIfTrue="1" operator="equal">
      <formula>0</formula>
    </cfRule>
  </conditionalFormatting>
  <conditionalFormatting sqref="G78">
    <cfRule type="cellIs" dxfId="79" priority="1" stopIfTrue="1" operator="equal">
      <formula>$G77</formula>
    </cfRule>
  </conditionalFormatting>
  <conditionalFormatting sqref="A78:F78">
    <cfRule type="cellIs" dxfId="78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view="pageBreakPreview" zoomScaleSheetLayoutView="100" workbookViewId="0">
      <selection activeCell="A9" sqref="A9:BL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97" t="s">
        <v>130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17.25" customHeight="1">
      <c r="AO4" s="127" t="s">
        <v>116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77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9" spans="1:77" ht="15.75" customHeight="1">
      <c r="A9" s="123" t="s">
        <v>21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</row>
    <row r="10" spans="1:77" ht="15.75" customHeight="1">
      <c r="A10" s="123" t="s">
        <v>124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77" ht="6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77" customFormat="1" ht="14.25" customHeight="1">
      <c r="A12" s="25" t="s">
        <v>53</v>
      </c>
      <c r="B12" s="110" t="s">
        <v>115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34"/>
      <c r="N12" s="108" t="s">
        <v>116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35"/>
      <c r="AU12" s="110" t="s">
        <v>121</v>
      </c>
      <c r="AV12" s="111"/>
      <c r="AW12" s="111"/>
      <c r="AX12" s="111"/>
      <c r="AY12" s="111"/>
      <c r="AZ12" s="111"/>
      <c r="BA12" s="111"/>
      <c r="BB12" s="111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>
      <c r="A13" s="33"/>
      <c r="B13" s="112" t="s">
        <v>56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3"/>
      <c r="N13" s="109" t="s">
        <v>62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3"/>
      <c r="AU13" s="112" t="s">
        <v>55</v>
      </c>
      <c r="AV13" s="112"/>
      <c r="AW13" s="112"/>
      <c r="AX13" s="112"/>
      <c r="AY13" s="112"/>
      <c r="AZ13" s="112"/>
      <c r="BA13" s="112"/>
      <c r="BB13" s="11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22.5" customHeight="1">
      <c r="A15" s="36" t="s">
        <v>4</v>
      </c>
      <c r="B15" s="110" t="s">
        <v>127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4"/>
      <c r="N15" s="108" t="s">
        <v>116</v>
      </c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35"/>
      <c r="AU15" s="110" t="s">
        <v>121</v>
      </c>
      <c r="AV15" s="111"/>
      <c r="AW15" s="111"/>
      <c r="AX15" s="111"/>
      <c r="AY15" s="111"/>
      <c r="AZ15" s="111"/>
      <c r="BA15" s="111"/>
      <c r="BB15" s="111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>
      <c r="A16" s="32"/>
      <c r="B16" s="112" t="s">
        <v>56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3"/>
      <c r="N16" s="109" t="s">
        <v>61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3"/>
      <c r="AU16" s="112" t="s">
        <v>55</v>
      </c>
      <c r="AV16" s="112"/>
      <c r="AW16" s="112"/>
      <c r="AX16" s="112"/>
      <c r="AY16" s="112"/>
      <c r="AZ16" s="112"/>
      <c r="BA16" s="112"/>
      <c r="BB16" s="112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/>
    <row r="18" spans="1:79" customFormat="1" ht="42.75" customHeight="1">
      <c r="A18" s="25" t="s">
        <v>54</v>
      </c>
      <c r="B18" s="110" t="s">
        <v>298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N18" s="110" t="s">
        <v>299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26"/>
      <c r="AA18" s="110" t="s">
        <v>300</v>
      </c>
      <c r="AB18" s="111"/>
      <c r="AC18" s="111"/>
      <c r="AD18" s="111"/>
      <c r="AE18" s="111"/>
      <c r="AF18" s="111"/>
      <c r="AG18" s="111"/>
      <c r="AH18" s="111"/>
      <c r="AI18" s="111"/>
      <c r="AJ18" s="26"/>
      <c r="AK18" s="134" t="s">
        <v>301</v>
      </c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26"/>
      <c r="BE18" s="110" t="s">
        <v>122</v>
      </c>
      <c r="BF18" s="111"/>
      <c r="BG18" s="111"/>
      <c r="BH18" s="111"/>
      <c r="BI18" s="111"/>
      <c r="BJ18" s="111"/>
      <c r="BK18" s="111"/>
      <c r="BL18" s="111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>
      <c r="B19" s="112" t="s">
        <v>56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2" t="s">
        <v>57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8"/>
      <c r="AA19" s="133" t="s">
        <v>58</v>
      </c>
      <c r="AB19" s="133"/>
      <c r="AC19" s="133"/>
      <c r="AD19" s="133"/>
      <c r="AE19" s="133"/>
      <c r="AF19" s="133"/>
      <c r="AG19" s="133"/>
      <c r="AH19" s="133"/>
      <c r="AI19" s="133"/>
      <c r="AJ19" s="28"/>
      <c r="AK19" s="135" t="s">
        <v>59</v>
      </c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28"/>
      <c r="BE19" s="112" t="s">
        <v>60</v>
      </c>
      <c r="BF19" s="112"/>
      <c r="BG19" s="112"/>
      <c r="BH19" s="112"/>
      <c r="BI19" s="112"/>
      <c r="BJ19" s="112"/>
      <c r="BK19" s="112"/>
      <c r="BL19" s="112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105" t="s">
        <v>50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>
        <v>688700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21" t="s">
        <v>51</v>
      </c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06">
        <v>688700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0" t="s">
        <v>23</v>
      </c>
      <c r="BE21" s="100"/>
      <c r="BF21" s="100"/>
      <c r="BG21" s="100"/>
      <c r="BH21" s="100"/>
      <c r="BI21" s="100"/>
      <c r="BJ21" s="100"/>
      <c r="BK21" s="100"/>
      <c r="BL21" s="100"/>
    </row>
    <row r="22" spans="1:79" ht="24.95" customHeight="1">
      <c r="A22" s="100" t="s">
        <v>22</v>
      </c>
      <c r="B22" s="100"/>
      <c r="C22" s="100"/>
      <c r="D22" s="100"/>
      <c r="E22" s="100"/>
      <c r="F22" s="100"/>
      <c r="G22" s="100"/>
      <c r="H22" s="100"/>
      <c r="I22" s="106">
        <v>0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0" t="s">
        <v>24</v>
      </c>
      <c r="U22" s="100"/>
      <c r="V22" s="100"/>
      <c r="W22" s="10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38"/>
      <c r="B23" s="38"/>
      <c r="C23" s="38"/>
      <c r="D23" s="38"/>
      <c r="E23" s="38"/>
      <c r="F23" s="38"/>
      <c r="G23" s="38"/>
      <c r="H23" s="3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38"/>
      <c r="U23" s="38"/>
      <c r="V23" s="38"/>
      <c r="W23" s="3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95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</row>
    <row r="25" spans="1:79" ht="204.75" customHeight="1">
      <c r="A25" s="107" t="s">
        <v>302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100" t="s">
        <v>36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</row>
    <row r="28" spans="1:79" ht="27.75" customHeight="1">
      <c r="A28" s="101" t="s">
        <v>28</v>
      </c>
      <c r="B28" s="101"/>
      <c r="C28" s="101"/>
      <c r="D28" s="101"/>
      <c r="E28" s="101"/>
      <c r="F28" s="101"/>
      <c r="G28" s="102" t="s">
        <v>40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</row>
    <row r="29" spans="1:79" ht="15.75" hidden="1">
      <c r="A29" s="69">
        <v>1</v>
      </c>
      <c r="B29" s="69"/>
      <c r="C29" s="69"/>
      <c r="D29" s="69"/>
      <c r="E29" s="69"/>
      <c r="F29" s="69"/>
      <c r="G29" s="102">
        <v>2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0.5" hidden="1" customHeight="1">
      <c r="A30" s="79" t="s">
        <v>33</v>
      </c>
      <c r="B30" s="79"/>
      <c r="C30" s="79"/>
      <c r="D30" s="79"/>
      <c r="E30" s="79"/>
      <c r="F30" s="79"/>
      <c r="G30" s="114" t="s">
        <v>7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6"/>
      <c r="CA30" s="1" t="s">
        <v>49</v>
      </c>
    </row>
    <row r="31" spans="1:79" ht="12.75" customHeight="1">
      <c r="A31" s="79">
        <v>1</v>
      </c>
      <c r="B31" s="79"/>
      <c r="C31" s="79"/>
      <c r="D31" s="79"/>
      <c r="E31" s="79"/>
      <c r="F31" s="79"/>
      <c r="G31" s="124" t="s">
        <v>303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6"/>
      <c r="CA31" s="1" t="s">
        <v>48</v>
      </c>
    </row>
    <row r="32" spans="1:79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>
      <c r="A33" s="100" t="s">
        <v>38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</row>
    <row r="34" spans="1:79" ht="15.95" customHeight="1">
      <c r="A34" s="107" t="s">
        <v>304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2.7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>
      <c r="A36" s="100" t="s">
        <v>39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</row>
    <row r="37" spans="1:79" ht="27.75" customHeight="1">
      <c r="A37" s="101" t="s">
        <v>28</v>
      </c>
      <c r="B37" s="101"/>
      <c r="C37" s="101"/>
      <c r="D37" s="101"/>
      <c r="E37" s="101"/>
      <c r="F37" s="101"/>
      <c r="G37" s="102" t="s">
        <v>25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4"/>
    </row>
    <row r="38" spans="1:79" ht="15.75" hidden="1">
      <c r="A38" s="69">
        <v>1</v>
      </c>
      <c r="B38" s="69"/>
      <c r="C38" s="69"/>
      <c r="D38" s="69"/>
      <c r="E38" s="69"/>
      <c r="F38" s="69"/>
      <c r="G38" s="102">
        <v>2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0.5" hidden="1" customHeight="1">
      <c r="A39" s="79" t="s">
        <v>6</v>
      </c>
      <c r="B39" s="79"/>
      <c r="C39" s="79"/>
      <c r="D39" s="79"/>
      <c r="E39" s="79"/>
      <c r="F39" s="79"/>
      <c r="G39" s="114" t="s">
        <v>7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6"/>
      <c r="CA39" s="1" t="s">
        <v>11</v>
      </c>
    </row>
    <row r="40" spans="1:79" ht="12.75" customHeight="1">
      <c r="A40" s="79">
        <v>1</v>
      </c>
      <c r="B40" s="79"/>
      <c r="C40" s="79"/>
      <c r="D40" s="79"/>
      <c r="E40" s="79"/>
      <c r="F40" s="79"/>
      <c r="G40" s="124" t="s">
        <v>305</v>
      </c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6"/>
      <c r="CA40" s="1" t="s">
        <v>12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100" t="s">
        <v>41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</row>
    <row r="43" spans="1:79" ht="15" customHeight="1">
      <c r="A43" s="113" t="s">
        <v>123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>
      <c r="A44" s="69" t="s">
        <v>28</v>
      </c>
      <c r="B44" s="69"/>
      <c r="C44" s="69"/>
      <c r="D44" s="80" t="s">
        <v>26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2"/>
      <c r="AC44" s="69" t="s">
        <v>29</v>
      </c>
      <c r="AD44" s="69"/>
      <c r="AE44" s="69"/>
      <c r="AF44" s="69"/>
      <c r="AG44" s="69"/>
      <c r="AH44" s="69"/>
      <c r="AI44" s="69"/>
      <c r="AJ44" s="69"/>
      <c r="AK44" s="69" t="s">
        <v>30</v>
      </c>
      <c r="AL44" s="69"/>
      <c r="AM44" s="69"/>
      <c r="AN44" s="69"/>
      <c r="AO44" s="69"/>
      <c r="AP44" s="69"/>
      <c r="AQ44" s="69"/>
      <c r="AR44" s="69"/>
      <c r="AS44" s="69" t="s">
        <v>27</v>
      </c>
      <c r="AT44" s="69"/>
      <c r="AU44" s="69"/>
      <c r="AV44" s="69"/>
      <c r="AW44" s="69"/>
      <c r="AX44" s="69"/>
      <c r="AY44" s="69"/>
      <c r="AZ44" s="69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>
      <c r="A45" s="69"/>
      <c r="B45" s="69"/>
      <c r="C45" s="69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15.75">
      <c r="A46" s="69">
        <v>1</v>
      </c>
      <c r="B46" s="69"/>
      <c r="C46" s="69"/>
      <c r="D46" s="70">
        <v>2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9">
        <v>3</v>
      </c>
      <c r="AD46" s="69"/>
      <c r="AE46" s="69"/>
      <c r="AF46" s="69"/>
      <c r="AG46" s="69"/>
      <c r="AH46" s="69"/>
      <c r="AI46" s="69"/>
      <c r="AJ46" s="69"/>
      <c r="AK46" s="69">
        <v>4</v>
      </c>
      <c r="AL46" s="69"/>
      <c r="AM46" s="69"/>
      <c r="AN46" s="69"/>
      <c r="AO46" s="69"/>
      <c r="AP46" s="69"/>
      <c r="AQ46" s="69"/>
      <c r="AR46" s="69"/>
      <c r="AS46" s="69">
        <v>5</v>
      </c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>
      <c r="A47" s="79" t="s">
        <v>6</v>
      </c>
      <c r="B47" s="79"/>
      <c r="C47" s="79"/>
      <c r="D47" s="130" t="s">
        <v>7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2"/>
      <c r="AC47" s="119" t="s">
        <v>8</v>
      </c>
      <c r="AD47" s="119"/>
      <c r="AE47" s="119"/>
      <c r="AF47" s="119"/>
      <c r="AG47" s="119"/>
      <c r="AH47" s="119"/>
      <c r="AI47" s="119"/>
      <c r="AJ47" s="119"/>
      <c r="AK47" s="119" t="s">
        <v>9</v>
      </c>
      <c r="AL47" s="119"/>
      <c r="AM47" s="119"/>
      <c r="AN47" s="119"/>
      <c r="AO47" s="119"/>
      <c r="AP47" s="119"/>
      <c r="AQ47" s="119"/>
      <c r="AR47" s="119"/>
      <c r="AS47" s="128" t="s">
        <v>10</v>
      </c>
      <c r="AT47" s="119"/>
      <c r="AU47" s="119"/>
      <c r="AV47" s="119"/>
      <c r="AW47" s="119"/>
      <c r="AX47" s="119"/>
      <c r="AY47" s="119"/>
      <c r="AZ47" s="119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12.75" customHeight="1">
      <c r="A48" s="79">
        <v>1</v>
      </c>
      <c r="B48" s="79"/>
      <c r="C48" s="79"/>
      <c r="D48" s="124" t="s">
        <v>208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6"/>
      <c r="AC48" s="122">
        <v>688700</v>
      </c>
      <c r="AD48" s="122"/>
      <c r="AE48" s="122"/>
      <c r="AF48" s="122"/>
      <c r="AG48" s="122"/>
      <c r="AH48" s="122"/>
      <c r="AI48" s="122"/>
      <c r="AJ48" s="122"/>
      <c r="AK48" s="122">
        <v>0</v>
      </c>
      <c r="AL48" s="122"/>
      <c r="AM48" s="122"/>
      <c r="AN48" s="122"/>
      <c r="AO48" s="122"/>
      <c r="AP48" s="122"/>
      <c r="AQ48" s="122"/>
      <c r="AR48" s="122"/>
      <c r="AS48" s="122">
        <f>AC48+AK48</f>
        <v>688700</v>
      </c>
      <c r="AT48" s="122"/>
      <c r="AU48" s="122"/>
      <c r="AV48" s="122"/>
      <c r="AW48" s="122"/>
      <c r="AX48" s="122"/>
      <c r="AY48" s="122"/>
      <c r="AZ48" s="122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>
      <c r="A49" s="88"/>
      <c r="B49" s="88"/>
      <c r="C49" s="88"/>
      <c r="D49" s="136" t="s">
        <v>66</v>
      </c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8"/>
      <c r="AC49" s="86">
        <v>688700</v>
      </c>
      <c r="AD49" s="86"/>
      <c r="AE49" s="86"/>
      <c r="AF49" s="86"/>
      <c r="AG49" s="86"/>
      <c r="AH49" s="86"/>
      <c r="AI49" s="86"/>
      <c r="AJ49" s="86"/>
      <c r="AK49" s="86">
        <v>0</v>
      </c>
      <c r="AL49" s="86"/>
      <c r="AM49" s="86"/>
      <c r="AN49" s="86"/>
      <c r="AO49" s="86"/>
      <c r="AP49" s="86"/>
      <c r="AQ49" s="86"/>
      <c r="AR49" s="86"/>
      <c r="AS49" s="86">
        <f>AC49+AK49</f>
        <v>688700</v>
      </c>
      <c r="AT49" s="86"/>
      <c r="AU49" s="86"/>
      <c r="AV49" s="86"/>
      <c r="AW49" s="86"/>
      <c r="AX49" s="86"/>
      <c r="AY49" s="86"/>
      <c r="AZ49" s="86"/>
      <c r="BA49" s="42"/>
      <c r="BB49" s="42"/>
      <c r="BC49" s="42"/>
      <c r="BD49" s="42"/>
      <c r="BE49" s="42"/>
      <c r="BF49" s="42"/>
      <c r="BG49" s="42"/>
      <c r="BH49" s="42"/>
    </row>
    <row r="51" spans="1:79" ht="15.75" customHeight="1">
      <c r="A51" s="95" t="s">
        <v>42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</row>
    <row r="52" spans="1:79" ht="15" customHeight="1">
      <c r="A52" s="113" t="s">
        <v>123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>
      <c r="A53" s="69" t="s">
        <v>28</v>
      </c>
      <c r="B53" s="69"/>
      <c r="C53" s="69"/>
      <c r="D53" s="80" t="s">
        <v>34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2"/>
      <c r="AB53" s="69" t="s">
        <v>29</v>
      </c>
      <c r="AC53" s="69"/>
      <c r="AD53" s="69"/>
      <c r="AE53" s="69"/>
      <c r="AF53" s="69"/>
      <c r="AG53" s="69"/>
      <c r="AH53" s="69"/>
      <c r="AI53" s="69"/>
      <c r="AJ53" s="69" t="s">
        <v>30</v>
      </c>
      <c r="AK53" s="69"/>
      <c r="AL53" s="69"/>
      <c r="AM53" s="69"/>
      <c r="AN53" s="69"/>
      <c r="AO53" s="69"/>
      <c r="AP53" s="69"/>
      <c r="AQ53" s="69"/>
      <c r="AR53" s="69" t="s">
        <v>27</v>
      </c>
      <c r="AS53" s="69"/>
      <c r="AT53" s="69"/>
      <c r="AU53" s="69"/>
      <c r="AV53" s="69"/>
      <c r="AW53" s="69"/>
      <c r="AX53" s="69"/>
      <c r="AY53" s="69"/>
    </row>
    <row r="54" spans="1:79" ht="29.1" customHeight="1">
      <c r="A54" s="69"/>
      <c r="B54" s="69"/>
      <c r="C54" s="69"/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</row>
    <row r="55" spans="1:79" ht="15.75" customHeight="1">
      <c r="A55" s="69">
        <v>1</v>
      </c>
      <c r="B55" s="69"/>
      <c r="C55" s="69"/>
      <c r="D55" s="70">
        <v>2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9">
        <v>3</v>
      </c>
      <c r="AC55" s="69"/>
      <c r="AD55" s="69"/>
      <c r="AE55" s="69"/>
      <c r="AF55" s="69"/>
      <c r="AG55" s="69"/>
      <c r="AH55" s="69"/>
      <c r="AI55" s="69"/>
      <c r="AJ55" s="69">
        <v>4</v>
      </c>
      <c r="AK55" s="69"/>
      <c r="AL55" s="69"/>
      <c r="AM55" s="69"/>
      <c r="AN55" s="69"/>
      <c r="AO55" s="69"/>
      <c r="AP55" s="69"/>
      <c r="AQ55" s="69"/>
      <c r="AR55" s="69">
        <v>5</v>
      </c>
      <c r="AS55" s="69"/>
      <c r="AT55" s="69"/>
      <c r="AU55" s="69"/>
      <c r="AV55" s="69"/>
      <c r="AW55" s="69"/>
      <c r="AX55" s="69"/>
      <c r="AY55" s="69"/>
    </row>
    <row r="56" spans="1:79" ht="12.75" hidden="1" customHeight="1">
      <c r="A56" s="79" t="s">
        <v>6</v>
      </c>
      <c r="B56" s="79"/>
      <c r="C56" s="79"/>
      <c r="D56" s="114" t="s">
        <v>7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119" t="s">
        <v>8</v>
      </c>
      <c r="AC56" s="119"/>
      <c r="AD56" s="119"/>
      <c r="AE56" s="119"/>
      <c r="AF56" s="119"/>
      <c r="AG56" s="119"/>
      <c r="AH56" s="119"/>
      <c r="AI56" s="119"/>
      <c r="AJ56" s="119" t="s">
        <v>9</v>
      </c>
      <c r="AK56" s="119"/>
      <c r="AL56" s="119"/>
      <c r="AM56" s="119"/>
      <c r="AN56" s="119"/>
      <c r="AO56" s="119"/>
      <c r="AP56" s="119"/>
      <c r="AQ56" s="119"/>
      <c r="AR56" s="119" t="s">
        <v>10</v>
      </c>
      <c r="AS56" s="119"/>
      <c r="AT56" s="119"/>
      <c r="AU56" s="119"/>
      <c r="AV56" s="119"/>
      <c r="AW56" s="119"/>
      <c r="AX56" s="119"/>
      <c r="AY56" s="119"/>
      <c r="CA56" s="1" t="s">
        <v>15</v>
      </c>
    </row>
    <row r="57" spans="1:79" ht="38.25" customHeight="1">
      <c r="A57" s="79">
        <v>1</v>
      </c>
      <c r="B57" s="79"/>
      <c r="C57" s="79"/>
      <c r="D57" s="124" t="s">
        <v>306</v>
      </c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6"/>
      <c r="AB57" s="122">
        <v>688700</v>
      </c>
      <c r="AC57" s="122"/>
      <c r="AD57" s="122"/>
      <c r="AE57" s="122"/>
      <c r="AF57" s="122"/>
      <c r="AG57" s="122"/>
      <c r="AH57" s="122"/>
      <c r="AI57" s="122"/>
      <c r="AJ57" s="122">
        <v>0</v>
      </c>
      <c r="AK57" s="122"/>
      <c r="AL57" s="122"/>
      <c r="AM57" s="122"/>
      <c r="AN57" s="122"/>
      <c r="AO57" s="122"/>
      <c r="AP57" s="122"/>
      <c r="AQ57" s="122"/>
      <c r="AR57" s="122">
        <f>AB57+AJ57</f>
        <v>688700</v>
      </c>
      <c r="AS57" s="122"/>
      <c r="AT57" s="122"/>
      <c r="AU57" s="122"/>
      <c r="AV57" s="122"/>
      <c r="AW57" s="122"/>
      <c r="AX57" s="122"/>
      <c r="AY57" s="122"/>
      <c r="CA57" s="1" t="s">
        <v>16</v>
      </c>
    </row>
    <row r="58" spans="1:79" s="4" customFormat="1" ht="12.75" customHeight="1">
      <c r="A58" s="88"/>
      <c r="B58" s="88"/>
      <c r="C58" s="88"/>
      <c r="D58" s="136" t="s">
        <v>27</v>
      </c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8"/>
      <c r="AB58" s="86">
        <v>688700</v>
      </c>
      <c r="AC58" s="86"/>
      <c r="AD58" s="86"/>
      <c r="AE58" s="86"/>
      <c r="AF58" s="86"/>
      <c r="AG58" s="86"/>
      <c r="AH58" s="86"/>
      <c r="AI58" s="86"/>
      <c r="AJ58" s="86">
        <v>0</v>
      </c>
      <c r="AK58" s="86"/>
      <c r="AL58" s="86"/>
      <c r="AM58" s="86"/>
      <c r="AN58" s="86"/>
      <c r="AO58" s="86"/>
      <c r="AP58" s="86"/>
      <c r="AQ58" s="86"/>
      <c r="AR58" s="86">
        <f>AB58+AJ58</f>
        <v>688700</v>
      </c>
      <c r="AS58" s="86"/>
      <c r="AT58" s="86"/>
      <c r="AU58" s="86"/>
      <c r="AV58" s="86"/>
      <c r="AW58" s="86"/>
      <c r="AX58" s="86"/>
      <c r="AY58" s="86"/>
    </row>
    <row r="60" spans="1:79" ht="15.75" customHeight="1">
      <c r="A60" s="100" t="s">
        <v>43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</row>
    <row r="61" spans="1:79" ht="30" customHeight="1">
      <c r="A61" s="69" t="s">
        <v>28</v>
      </c>
      <c r="B61" s="69"/>
      <c r="C61" s="69"/>
      <c r="D61" s="69"/>
      <c r="E61" s="69"/>
      <c r="F61" s="69"/>
      <c r="G61" s="70" t="s">
        <v>44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0" t="s">
        <v>29</v>
      </c>
      <c r="AP61" s="71"/>
      <c r="AQ61" s="71"/>
      <c r="AR61" s="71"/>
      <c r="AS61" s="71"/>
      <c r="AT61" s="71"/>
      <c r="AU61" s="71"/>
      <c r="AV61" s="72"/>
      <c r="AW61" s="70" t="s">
        <v>30</v>
      </c>
      <c r="AX61" s="71"/>
      <c r="AY61" s="71"/>
      <c r="AZ61" s="71"/>
      <c r="BA61" s="71"/>
      <c r="BB61" s="71"/>
      <c r="BC61" s="71"/>
      <c r="BD61" s="72"/>
      <c r="BE61" s="70" t="s">
        <v>27</v>
      </c>
      <c r="BF61" s="71"/>
      <c r="BG61" s="71"/>
      <c r="BH61" s="71"/>
      <c r="BI61" s="71"/>
      <c r="BJ61" s="71"/>
      <c r="BK61" s="71"/>
      <c r="BL61" s="72"/>
    </row>
    <row r="62" spans="1:79" ht="15.75" customHeight="1">
      <c r="A62" s="69">
        <v>1</v>
      </c>
      <c r="B62" s="69"/>
      <c r="C62" s="69"/>
      <c r="D62" s="69"/>
      <c r="E62" s="69"/>
      <c r="F62" s="69"/>
      <c r="G62" s="70">
        <v>2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hidden="1" customHeight="1">
      <c r="A63" s="79" t="s">
        <v>33</v>
      </c>
      <c r="B63" s="79"/>
      <c r="C63" s="79"/>
      <c r="D63" s="79"/>
      <c r="E63" s="79"/>
      <c r="F63" s="79"/>
      <c r="G63" s="114" t="s">
        <v>7</v>
      </c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6"/>
      <c r="Z63" s="79" t="s">
        <v>19</v>
      </c>
      <c r="AA63" s="79"/>
      <c r="AB63" s="79"/>
      <c r="AC63" s="79"/>
      <c r="AD63" s="79"/>
      <c r="AE63" s="129" t="s">
        <v>32</v>
      </c>
      <c r="AF63" s="129"/>
      <c r="AG63" s="129"/>
      <c r="AH63" s="129"/>
      <c r="AI63" s="129"/>
      <c r="AJ63" s="129"/>
      <c r="AK63" s="129"/>
      <c r="AL63" s="129"/>
      <c r="AM63" s="129"/>
      <c r="AN63" s="114"/>
      <c r="AO63" s="119" t="s">
        <v>8</v>
      </c>
      <c r="AP63" s="119"/>
      <c r="AQ63" s="119"/>
      <c r="AR63" s="119"/>
      <c r="AS63" s="119"/>
      <c r="AT63" s="119"/>
      <c r="AU63" s="119"/>
      <c r="AV63" s="119"/>
      <c r="AW63" s="119" t="s">
        <v>31</v>
      </c>
      <c r="AX63" s="119"/>
      <c r="AY63" s="119"/>
      <c r="AZ63" s="119"/>
      <c r="BA63" s="119"/>
      <c r="BB63" s="119"/>
      <c r="BC63" s="119"/>
      <c r="BD63" s="119"/>
      <c r="BE63" s="119" t="s">
        <v>10</v>
      </c>
      <c r="BF63" s="119"/>
      <c r="BG63" s="119"/>
      <c r="BH63" s="119"/>
      <c r="BI63" s="119"/>
      <c r="BJ63" s="119"/>
      <c r="BK63" s="119"/>
      <c r="BL63" s="119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0" t="s">
        <v>68</v>
      </c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8"/>
      <c r="Z64" s="89"/>
      <c r="AA64" s="89"/>
      <c r="AB64" s="89"/>
      <c r="AC64" s="89"/>
      <c r="AD64" s="89"/>
      <c r="AE64" s="146"/>
      <c r="AF64" s="146"/>
      <c r="AG64" s="146"/>
      <c r="AH64" s="146"/>
      <c r="AI64" s="146"/>
      <c r="AJ64" s="146"/>
      <c r="AK64" s="146"/>
      <c r="AL64" s="146"/>
      <c r="AM64" s="146"/>
      <c r="AN64" s="147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>
        <f t="shared" ref="BE64:BE71" si="0">AO64+AW64</f>
        <v>0</v>
      </c>
      <c r="BF64" s="86"/>
      <c r="BG64" s="86"/>
      <c r="BH64" s="86"/>
      <c r="BI64" s="86"/>
      <c r="BJ64" s="86"/>
      <c r="BK64" s="86"/>
      <c r="BL64" s="86"/>
      <c r="CA64" s="4" t="s">
        <v>18</v>
      </c>
    </row>
    <row r="65" spans="1:64" ht="25.5" customHeight="1">
      <c r="A65" s="79">
        <v>0</v>
      </c>
      <c r="B65" s="79"/>
      <c r="C65" s="79"/>
      <c r="D65" s="79"/>
      <c r="E65" s="79"/>
      <c r="F65" s="79"/>
      <c r="G65" s="139" t="s">
        <v>307</v>
      </c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1"/>
      <c r="Z65" s="128" t="s">
        <v>75</v>
      </c>
      <c r="AA65" s="128"/>
      <c r="AB65" s="128"/>
      <c r="AC65" s="128"/>
      <c r="AD65" s="128"/>
      <c r="AE65" s="139" t="s">
        <v>99</v>
      </c>
      <c r="AF65" s="140"/>
      <c r="AG65" s="140"/>
      <c r="AH65" s="140"/>
      <c r="AI65" s="140"/>
      <c r="AJ65" s="140"/>
      <c r="AK65" s="140"/>
      <c r="AL65" s="140"/>
      <c r="AM65" s="140"/>
      <c r="AN65" s="141"/>
      <c r="AO65" s="122">
        <v>688700</v>
      </c>
      <c r="AP65" s="122"/>
      <c r="AQ65" s="122"/>
      <c r="AR65" s="122"/>
      <c r="AS65" s="122"/>
      <c r="AT65" s="122"/>
      <c r="AU65" s="122"/>
      <c r="AV65" s="122"/>
      <c r="AW65" s="122">
        <v>0</v>
      </c>
      <c r="AX65" s="122"/>
      <c r="AY65" s="122"/>
      <c r="AZ65" s="122"/>
      <c r="BA65" s="122"/>
      <c r="BB65" s="122"/>
      <c r="BC65" s="122"/>
      <c r="BD65" s="122"/>
      <c r="BE65" s="122">
        <f t="shared" si="0"/>
        <v>688700</v>
      </c>
      <c r="BF65" s="122"/>
      <c r="BG65" s="122"/>
      <c r="BH65" s="122"/>
      <c r="BI65" s="122"/>
      <c r="BJ65" s="122"/>
      <c r="BK65" s="122"/>
      <c r="BL65" s="122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43" t="s">
        <v>79</v>
      </c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5"/>
      <c r="Z66" s="89"/>
      <c r="AA66" s="89"/>
      <c r="AB66" s="89"/>
      <c r="AC66" s="89"/>
      <c r="AD66" s="89"/>
      <c r="AE66" s="143"/>
      <c r="AF66" s="144"/>
      <c r="AG66" s="144"/>
      <c r="AH66" s="144"/>
      <c r="AI66" s="144"/>
      <c r="AJ66" s="144"/>
      <c r="AK66" s="144"/>
      <c r="AL66" s="144"/>
      <c r="AM66" s="144"/>
      <c r="AN66" s="145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>
        <f t="shared" si="0"/>
        <v>0</v>
      </c>
      <c r="BF66" s="86"/>
      <c r="BG66" s="86"/>
      <c r="BH66" s="86"/>
      <c r="BI66" s="86"/>
      <c r="BJ66" s="86"/>
      <c r="BK66" s="86"/>
      <c r="BL66" s="86"/>
    </row>
    <row r="67" spans="1:64" ht="12.75" customHeight="1">
      <c r="A67" s="79">
        <v>0</v>
      </c>
      <c r="B67" s="79"/>
      <c r="C67" s="79"/>
      <c r="D67" s="79"/>
      <c r="E67" s="79"/>
      <c r="F67" s="79"/>
      <c r="G67" s="139" t="s">
        <v>308</v>
      </c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1"/>
      <c r="Z67" s="128" t="s">
        <v>309</v>
      </c>
      <c r="AA67" s="128"/>
      <c r="AB67" s="128"/>
      <c r="AC67" s="128"/>
      <c r="AD67" s="128"/>
      <c r="AE67" s="139" t="s">
        <v>109</v>
      </c>
      <c r="AF67" s="140"/>
      <c r="AG67" s="140"/>
      <c r="AH67" s="140"/>
      <c r="AI67" s="140"/>
      <c r="AJ67" s="140"/>
      <c r="AK67" s="140"/>
      <c r="AL67" s="140"/>
      <c r="AM67" s="140"/>
      <c r="AN67" s="141"/>
      <c r="AO67" s="122">
        <v>1497</v>
      </c>
      <c r="AP67" s="122"/>
      <c r="AQ67" s="122"/>
      <c r="AR67" s="122"/>
      <c r="AS67" s="122"/>
      <c r="AT67" s="122"/>
      <c r="AU67" s="122"/>
      <c r="AV67" s="122"/>
      <c r="AW67" s="122">
        <v>0</v>
      </c>
      <c r="AX67" s="122"/>
      <c r="AY67" s="122"/>
      <c r="AZ67" s="122"/>
      <c r="BA67" s="122"/>
      <c r="BB67" s="122"/>
      <c r="BC67" s="122"/>
      <c r="BD67" s="122"/>
      <c r="BE67" s="122">
        <f t="shared" si="0"/>
        <v>1497</v>
      </c>
      <c r="BF67" s="122"/>
      <c r="BG67" s="122"/>
      <c r="BH67" s="122"/>
      <c r="BI67" s="122"/>
      <c r="BJ67" s="122"/>
      <c r="BK67" s="122"/>
      <c r="BL67" s="122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43" t="s">
        <v>94</v>
      </c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5"/>
      <c r="Z68" s="89"/>
      <c r="AA68" s="89"/>
      <c r="AB68" s="89"/>
      <c r="AC68" s="89"/>
      <c r="AD68" s="89"/>
      <c r="AE68" s="143"/>
      <c r="AF68" s="144"/>
      <c r="AG68" s="144"/>
      <c r="AH68" s="144"/>
      <c r="AI68" s="144"/>
      <c r="AJ68" s="144"/>
      <c r="AK68" s="144"/>
      <c r="AL68" s="144"/>
      <c r="AM68" s="144"/>
      <c r="AN68" s="145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>
        <f t="shared" si="0"/>
        <v>0</v>
      </c>
      <c r="BF68" s="86"/>
      <c r="BG68" s="86"/>
      <c r="BH68" s="86"/>
      <c r="BI68" s="86"/>
      <c r="BJ68" s="86"/>
      <c r="BK68" s="86"/>
      <c r="BL68" s="86"/>
    </row>
    <row r="69" spans="1:64" ht="25.5" customHeight="1">
      <c r="A69" s="79">
        <v>0</v>
      </c>
      <c r="B69" s="79"/>
      <c r="C69" s="79"/>
      <c r="D69" s="79"/>
      <c r="E69" s="79"/>
      <c r="F69" s="79"/>
      <c r="G69" s="139" t="s">
        <v>310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128" t="s">
        <v>75</v>
      </c>
      <c r="AA69" s="128"/>
      <c r="AB69" s="128"/>
      <c r="AC69" s="128"/>
      <c r="AD69" s="128"/>
      <c r="AE69" s="139" t="s">
        <v>109</v>
      </c>
      <c r="AF69" s="140"/>
      <c r="AG69" s="140"/>
      <c r="AH69" s="140"/>
      <c r="AI69" s="140"/>
      <c r="AJ69" s="140"/>
      <c r="AK69" s="140"/>
      <c r="AL69" s="140"/>
      <c r="AM69" s="140"/>
      <c r="AN69" s="141"/>
      <c r="AO69" s="122">
        <v>460</v>
      </c>
      <c r="AP69" s="122"/>
      <c r="AQ69" s="122"/>
      <c r="AR69" s="122"/>
      <c r="AS69" s="122"/>
      <c r="AT69" s="122"/>
      <c r="AU69" s="122"/>
      <c r="AV69" s="122"/>
      <c r="AW69" s="122">
        <v>0</v>
      </c>
      <c r="AX69" s="122"/>
      <c r="AY69" s="122"/>
      <c r="AZ69" s="122"/>
      <c r="BA69" s="122"/>
      <c r="BB69" s="122"/>
      <c r="BC69" s="122"/>
      <c r="BD69" s="122"/>
      <c r="BE69" s="122">
        <f t="shared" si="0"/>
        <v>460</v>
      </c>
      <c r="BF69" s="122"/>
      <c r="BG69" s="122"/>
      <c r="BH69" s="122"/>
      <c r="BI69" s="122"/>
      <c r="BJ69" s="122"/>
      <c r="BK69" s="122"/>
      <c r="BL69" s="122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43" t="s">
        <v>104</v>
      </c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5"/>
      <c r="Z70" s="89"/>
      <c r="AA70" s="89"/>
      <c r="AB70" s="89"/>
      <c r="AC70" s="89"/>
      <c r="AD70" s="89"/>
      <c r="AE70" s="143"/>
      <c r="AF70" s="144"/>
      <c r="AG70" s="144"/>
      <c r="AH70" s="144"/>
      <c r="AI70" s="144"/>
      <c r="AJ70" s="144"/>
      <c r="AK70" s="144"/>
      <c r="AL70" s="144"/>
      <c r="AM70" s="144"/>
      <c r="AN70" s="145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>
        <f t="shared" si="0"/>
        <v>0</v>
      </c>
      <c r="BF70" s="86"/>
      <c r="BG70" s="86"/>
      <c r="BH70" s="86"/>
      <c r="BI70" s="86"/>
      <c r="BJ70" s="86"/>
      <c r="BK70" s="86"/>
      <c r="BL70" s="86"/>
    </row>
    <row r="71" spans="1:64" ht="12.75" customHeight="1">
      <c r="A71" s="79">
        <v>0</v>
      </c>
      <c r="B71" s="79"/>
      <c r="C71" s="79"/>
      <c r="D71" s="79"/>
      <c r="E71" s="79"/>
      <c r="F71" s="79"/>
      <c r="G71" s="139" t="s">
        <v>311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1"/>
      <c r="Z71" s="128" t="s">
        <v>106</v>
      </c>
      <c r="AA71" s="128"/>
      <c r="AB71" s="128"/>
      <c r="AC71" s="128"/>
      <c r="AD71" s="128"/>
      <c r="AE71" s="139" t="s">
        <v>109</v>
      </c>
      <c r="AF71" s="140"/>
      <c r="AG71" s="140"/>
      <c r="AH71" s="140"/>
      <c r="AI71" s="140"/>
      <c r="AJ71" s="140"/>
      <c r="AK71" s="140"/>
      <c r="AL71" s="140"/>
      <c r="AM71" s="140"/>
      <c r="AN71" s="141"/>
      <c r="AO71" s="122">
        <v>100</v>
      </c>
      <c r="AP71" s="122"/>
      <c r="AQ71" s="122"/>
      <c r="AR71" s="122"/>
      <c r="AS71" s="122"/>
      <c r="AT71" s="122"/>
      <c r="AU71" s="122"/>
      <c r="AV71" s="122"/>
      <c r="AW71" s="122">
        <v>0</v>
      </c>
      <c r="AX71" s="122"/>
      <c r="AY71" s="122"/>
      <c r="AZ71" s="122"/>
      <c r="BA71" s="122"/>
      <c r="BB71" s="122"/>
      <c r="BC71" s="122"/>
      <c r="BD71" s="122"/>
      <c r="BE71" s="122">
        <f t="shared" si="0"/>
        <v>100</v>
      </c>
      <c r="BF71" s="122"/>
      <c r="BG71" s="122"/>
      <c r="BH71" s="122"/>
      <c r="BI71" s="122"/>
      <c r="BJ71" s="122"/>
      <c r="BK71" s="122"/>
      <c r="BL71" s="122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91" t="s">
        <v>117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5"/>
      <c r="AO74" s="87" t="s">
        <v>119</v>
      </c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</row>
    <row r="75" spans="1:64">
      <c r="W75" s="73" t="s">
        <v>5</v>
      </c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O75" s="73" t="s">
        <v>52</v>
      </c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</row>
    <row r="76" spans="1:64" ht="15.75" customHeight="1">
      <c r="A76" s="94" t="s">
        <v>3</v>
      </c>
      <c r="B76" s="94"/>
      <c r="C76" s="94"/>
      <c r="D76" s="94"/>
      <c r="E76" s="94"/>
      <c r="F76" s="94"/>
    </row>
    <row r="77" spans="1:64" ht="13.15" customHeight="1">
      <c r="A77" s="74" t="s">
        <v>116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</row>
    <row r="78" spans="1:64">
      <c r="A78" s="76" t="s">
        <v>47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31.5" customHeight="1">
      <c r="A80" s="91" t="s">
        <v>118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5"/>
      <c r="AO80" s="87" t="s">
        <v>120</v>
      </c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</row>
    <row r="81" spans="1:59">
      <c r="W81" s="73" t="s">
        <v>5</v>
      </c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O81" s="73" t="s">
        <v>52</v>
      </c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</row>
    <row r="82" spans="1:59">
      <c r="A82" s="77">
        <v>44018</v>
      </c>
      <c r="B82" s="78"/>
      <c r="C82" s="78"/>
      <c r="D82" s="78"/>
      <c r="E82" s="78"/>
      <c r="F82" s="78"/>
      <c r="G82" s="78"/>
      <c r="H82" s="78"/>
    </row>
    <row r="83" spans="1:59">
      <c r="A83" s="73" t="s">
        <v>45</v>
      </c>
      <c r="B83" s="73"/>
      <c r="C83" s="73"/>
      <c r="D83" s="73"/>
      <c r="E83" s="73"/>
      <c r="F83" s="73"/>
      <c r="G83" s="73"/>
      <c r="H83" s="73"/>
      <c r="I83" s="37"/>
      <c r="J83" s="37"/>
      <c r="K83" s="37"/>
      <c r="L83" s="37"/>
      <c r="M83" s="37"/>
      <c r="N83" s="37"/>
      <c r="O83" s="37"/>
      <c r="P83" s="37"/>
      <c r="Q83" s="37"/>
    </row>
    <row r="84" spans="1:59">
      <c r="A84" s="24" t="s">
        <v>46</v>
      </c>
    </row>
  </sheetData>
  <mergeCells count="207">
    <mergeCell ref="AO1:BL1"/>
    <mergeCell ref="AO2:BL2"/>
    <mergeCell ref="AO3:BL3"/>
    <mergeCell ref="AO4:BL4"/>
    <mergeCell ref="AO5:BL5"/>
    <mergeCell ref="AO6:BF6"/>
    <mergeCell ref="B15:L15"/>
    <mergeCell ref="N15:AS15"/>
    <mergeCell ref="AU15:BB15"/>
    <mergeCell ref="B16:L16"/>
    <mergeCell ref="N16:AS16"/>
    <mergeCell ref="AU16:BB16"/>
    <mergeCell ref="A9:BL9"/>
    <mergeCell ref="A10:BL10"/>
    <mergeCell ref="B12:L12"/>
    <mergeCell ref="N12:AS12"/>
    <mergeCell ref="AU12:BB12"/>
    <mergeCell ref="B13:L13"/>
    <mergeCell ref="N13:AS13"/>
    <mergeCell ref="AU13:BB13"/>
    <mergeCell ref="B18:L18"/>
    <mergeCell ref="N18:Y18"/>
    <mergeCell ref="AA18:AI18"/>
    <mergeCell ref="AK18:BC18"/>
    <mergeCell ref="BE18:BL18"/>
    <mergeCell ref="B19:L19"/>
    <mergeCell ref="N19:Y19"/>
    <mergeCell ref="AA19:AI19"/>
    <mergeCell ref="AK19:BC19"/>
    <mergeCell ref="BE19:BL19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51:BL51"/>
    <mergeCell ref="A52:AY52"/>
    <mergeCell ref="A53:C54"/>
    <mergeCell ref="D53:AA54"/>
    <mergeCell ref="AB53:AI54"/>
    <mergeCell ref="AJ53:AQ54"/>
    <mergeCell ref="AR53:AY54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4:V74"/>
    <mergeCell ref="W74:AM74"/>
    <mergeCell ref="AO74:BG74"/>
    <mergeCell ref="W75:AM75"/>
    <mergeCell ref="AO75:BG75"/>
    <mergeCell ref="A76:F76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</mergeCells>
  <conditionalFormatting sqref="G64:L64">
    <cfRule type="cellIs" dxfId="77" priority="16" stopIfTrue="1" operator="equal">
      <formula>$G63</formula>
    </cfRule>
  </conditionalFormatting>
  <conditionalFormatting sqref="D48">
    <cfRule type="cellIs" dxfId="76" priority="17" stopIfTrue="1" operator="equal">
      <formula>$D47</formula>
    </cfRule>
  </conditionalFormatting>
  <conditionalFormatting sqref="A64:F64">
    <cfRule type="cellIs" dxfId="75" priority="18" stopIfTrue="1" operator="equal">
      <formula>0</formula>
    </cfRule>
  </conditionalFormatting>
  <conditionalFormatting sqref="D49">
    <cfRule type="cellIs" dxfId="74" priority="15" stopIfTrue="1" operator="equal">
      <formula>$D48</formula>
    </cfRule>
  </conditionalFormatting>
  <conditionalFormatting sqref="G65">
    <cfRule type="cellIs" dxfId="73" priority="13" stopIfTrue="1" operator="equal">
      <formula>$G64</formula>
    </cfRule>
  </conditionalFormatting>
  <conditionalFormatting sqref="A65:F65">
    <cfRule type="cellIs" dxfId="72" priority="14" stopIfTrue="1" operator="equal">
      <formula>0</formula>
    </cfRule>
  </conditionalFormatting>
  <conditionalFormatting sqref="G66">
    <cfRule type="cellIs" dxfId="71" priority="11" stopIfTrue="1" operator="equal">
      <formula>$G65</formula>
    </cfRule>
  </conditionalFormatting>
  <conditionalFormatting sqref="A66:F66">
    <cfRule type="cellIs" dxfId="70" priority="12" stopIfTrue="1" operator="equal">
      <formula>0</formula>
    </cfRule>
  </conditionalFormatting>
  <conditionalFormatting sqref="G67">
    <cfRule type="cellIs" dxfId="69" priority="9" stopIfTrue="1" operator="equal">
      <formula>$G66</formula>
    </cfRule>
  </conditionalFormatting>
  <conditionalFormatting sqref="A67:F67">
    <cfRule type="cellIs" dxfId="68" priority="10" stopIfTrue="1" operator="equal">
      <formula>0</formula>
    </cfRule>
  </conditionalFormatting>
  <conditionalFormatting sqref="G68">
    <cfRule type="cellIs" dxfId="67" priority="7" stopIfTrue="1" operator="equal">
      <formula>$G67</formula>
    </cfRule>
  </conditionalFormatting>
  <conditionalFormatting sqref="A68:F68">
    <cfRule type="cellIs" dxfId="66" priority="8" stopIfTrue="1" operator="equal">
      <formula>0</formula>
    </cfRule>
  </conditionalFormatting>
  <conditionalFormatting sqref="G69">
    <cfRule type="cellIs" dxfId="65" priority="5" stopIfTrue="1" operator="equal">
      <formula>$G68</formula>
    </cfRule>
  </conditionalFormatting>
  <conditionalFormatting sqref="A69:F69">
    <cfRule type="cellIs" dxfId="64" priority="6" stopIfTrue="1" operator="equal">
      <formula>0</formula>
    </cfRule>
  </conditionalFormatting>
  <conditionalFormatting sqref="G70">
    <cfRule type="cellIs" dxfId="63" priority="3" stopIfTrue="1" operator="equal">
      <formula>$G69</formula>
    </cfRule>
  </conditionalFormatting>
  <conditionalFormatting sqref="A70:F70">
    <cfRule type="cellIs" dxfId="62" priority="4" stopIfTrue="1" operator="equal">
      <formula>0</formula>
    </cfRule>
  </conditionalFormatting>
  <conditionalFormatting sqref="G71">
    <cfRule type="cellIs" dxfId="61" priority="1" stopIfTrue="1" operator="equal">
      <formula>$G70</formula>
    </cfRule>
  </conditionalFormatting>
  <conditionalFormatting sqref="A71:F71">
    <cfRule type="cellIs" dxfId="60" priority="2" stopIfTrue="1" operator="equal">
      <formula>0</formula>
    </cfRule>
  </conditionalFormatting>
  <pageMargins left="0.32" right="0.33" top="1.02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КПК0110150</vt:lpstr>
      <vt:lpstr>КПК0110170</vt:lpstr>
      <vt:lpstr>КПК0110180</vt:lpstr>
      <vt:lpstr>КПК0113140</vt:lpstr>
      <vt:lpstr>КПК0116030</vt:lpstr>
      <vt:lpstr>КПК0117130</vt:lpstr>
      <vt:lpstr>КПК0117330</vt:lpstr>
      <vt:lpstr>КПК0117413</vt:lpstr>
      <vt:lpstr>КПК0117461</vt:lpstr>
      <vt:lpstr>КПК0118340</vt:lpstr>
      <vt:lpstr>КПК0610160</vt:lpstr>
      <vt:lpstr>КПК0611010</vt:lpstr>
      <vt:lpstr>КПК0611020</vt:lpstr>
      <vt:lpstr>КПК0611090</vt:lpstr>
      <vt:lpstr>КПК0614060</vt:lpstr>
      <vt:lpstr>КПК0617622</vt:lpstr>
      <vt:lpstr>КПК0110150!Область_печати</vt:lpstr>
      <vt:lpstr>КПК0110170!Область_печати</vt:lpstr>
      <vt:lpstr>КПК0110180!Область_печати</vt:lpstr>
      <vt:lpstr>КПК0113140!Область_печати</vt:lpstr>
      <vt:lpstr>КПК0116030!Область_печати</vt:lpstr>
      <vt:lpstr>КПК0117130!Область_печати</vt:lpstr>
      <vt:lpstr>КПК0117330!Область_печати</vt:lpstr>
      <vt:lpstr>КПК0117413!Область_печати</vt:lpstr>
      <vt:lpstr>КПК0117461!Область_печати</vt:lpstr>
      <vt:lpstr>КПК0118340!Область_печати</vt:lpstr>
      <vt:lpstr>КПК0610160!Область_печати</vt:lpstr>
      <vt:lpstr>КПК0611010!Область_печати</vt:lpstr>
      <vt:lpstr>КПК0611020!Область_печати</vt:lpstr>
      <vt:lpstr>КПК0611090!Область_печати</vt:lpstr>
      <vt:lpstr>КПК0614060!Область_печати</vt:lpstr>
      <vt:lpstr>КПК0617622!Область_печати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123</cp:lastModifiedBy>
  <cp:lastPrinted>2020-07-13T08:53:41Z</cp:lastPrinted>
  <dcterms:created xsi:type="dcterms:W3CDTF">2016-08-15T09:54:21Z</dcterms:created>
  <dcterms:modified xsi:type="dcterms:W3CDTF">2020-08-11T10:40:23Z</dcterms:modified>
</cp:coreProperties>
</file>