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1"/>
  </bookViews>
  <sheets>
    <sheet name="додаток 1" sheetId="1" r:id="rId1"/>
    <sheet name="додаток 3" sheetId="2" r:id="rId2"/>
    <sheet name="додаток 4" sheetId="3" r:id="rId3"/>
    <sheet name="додаток 6" sheetId="4" r:id="rId4"/>
  </sheets>
  <definedNames>
    <definedName name="_xlnm.Print_Titles" localSheetId="0">'додаток 1'!$8:$11</definedName>
    <definedName name="_xlnm.Print_Titles" localSheetId="1">'додаток 3'!$10:$14</definedName>
    <definedName name="_xlnm.Print_Area" localSheetId="0">'додаток 1'!$A$1:$F$22</definedName>
  </definedNames>
  <calcPr fullCalcOnLoad="1"/>
</workbook>
</file>

<file path=xl/sharedStrings.xml><?xml version="1.0" encoding="utf-8"?>
<sst xmlns="http://schemas.openxmlformats.org/spreadsheetml/2006/main" count="214" uniqueCount="127">
  <si>
    <t>Додаток 3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</si>
  <si>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</si>
  <si>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</si>
  <si>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</si>
  <si>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</si>
  <si>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</si>
  <si>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</si>
  <si>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</si>
  <si>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</si>
  <si>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</si>
  <si>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</si>
  <si>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</si>
  <si>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</si>
  <si>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</si>
  <si>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</si>
  <si>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</si>
  <si>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Великосеверинівська сільська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</si>
  <si>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</si>
  <si>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</si>
  <si>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</si>
  <si>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</si>
  <si>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</si>
  <si>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1070</t>
  </si>
  <si>
    <t>0116030</t>
  </si>
  <si>
    <t>0620</t>
  </si>
  <si>
    <t>6030</t>
  </si>
  <si>
    <t>Організація благоустрою населених пунктів</t>
  </si>
  <si>
    <t>0600000</t>
  </si>
  <si>
    <t>Відділ освіти, молоді та спорту, культури та туризму Великосеверинівської сільської ради</t>
  </si>
  <si>
    <t>0610000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</si>
  <si>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</si>
  <si>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</si>
  <si>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0180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</si>
  <si>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</si>
  <si>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</si>
  <si>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</si>
  <si>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</si>
  <si>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 xml:space="preserve">ЗМІНИ ДО ДОХОДІВ
Великосеверинівської сільської територіальної громади на 2021 рік </t>
  </si>
  <si>
    <t>11507000000</t>
  </si>
  <si>
    <t>(код бюджету)</t>
  </si>
  <si>
    <t>Код</t>
  </si>
  <si>
    <t>Найменування згідно з Класифікацією доходів бюджету</t>
  </si>
  <si>
    <t>Усього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</si>
  <si>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</si>
  <si>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</si>
  <si>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</si>
  <si>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</si>
  <si>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Усього доходів (без урахування міжбюджетних трансфертів)</t>
  </si>
  <si>
    <t>3700000</t>
  </si>
  <si>
    <t>Фінвід Великосеверинівської с/р</t>
  </si>
  <si>
    <t>3710000</t>
  </si>
  <si>
    <t>Орган з питань фінансів</t>
  </si>
  <si>
    <t>3710160</t>
  </si>
  <si>
    <t>X</t>
  </si>
  <si>
    <t>УСЬОГО</t>
  </si>
  <si>
    <t>(гривень)</t>
  </si>
  <si>
    <t>Зміни до розподілу витрат бюджету Великосеверинівської сільської територіальної громади на реалізацію місцевих/регіональних програм у 2021 році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</si>
  <si>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</si>
  <si>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</si>
  <si>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/>
  </si>
  <si>
    <t>Великосеверинiвська сiльська рада Кропивницького району Кiровоградської областi</t>
  </si>
  <si>
    <t>Додаток 1</t>
  </si>
  <si>
    <t>видатків бюджету Великосеверинівської сільської територіальної громади на 2021 рік</t>
  </si>
  <si>
    <t>ЗМІНИ ДО РОЗПОДІЛУ</t>
  </si>
  <si>
    <t>Додаток 4</t>
  </si>
  <si>
    <t xml:space="preserve">Програми реформування і розвитку житлово-комунального господарства Великосеверинівської сільської ради
на 2021 – 2023 роки
</t>
  </si>
  <si>
    <t>Рішення Великосеверинівської сільської ради  від 28.12.2020 року №90</t>
  </si>
  <si>
    <t>Зміни до міжбюджетних трансфертів  на 2021 рік</t>
  </si>
  <si>
    <t xml:space="preserve">      1. Показники міжбюджетних трансфертів з інших бюджетів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</si>
  <si>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</si>
  <si>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</si>
  <si>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І. Трансферти до загального фонду бюджету</t>
  </si>
  <si>
    <t>ІІ. Трансферти до спеціального фонду бюджету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</si>
  <si>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</si>
  <si>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</si>
  <si>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</si>
  <si>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</si>
  <si>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(грн)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</si>
  <si>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</si>
  <si>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</si>
  <si>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</si>
  <si>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</si>
  <si>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</si>
  <si>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>Додаток 6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</si>
  <si>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</si>
  <si>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</si>
  <si>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</si>
  <si>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0470</t>
  </si>
  <si>
    <t>0617640</t>
  </si>
  <si>
    <t>7640</t>
  </si>
  <si>
    <t>Заходи з енергозбереження</t>
  </si>
  <si>
    <t>Рішення Великосеверинівської сільської ради  від 28.12.2020 року № 55, зі змінами від 07.10.2021р. № 780</t>
  </si>
  <si>
    <t xml:space="preserve">Програма економічного і соціального розвитку Великосеверинівської сільської ради на 2021-2023 роки </t>
  </si>
  <si>
    <t>Відділ освіти, молоді та спорту, культури та туризму Великосеверинівської сільської ради Кропивницького району Кiровоградської областi</t>
  </si>
  <si>
    <t xml:space="preserve">Програма розвитку дошкільної,
загальної середньої, позашкільної освіти Великосеверинівської сільської ради на 2018-2021 роки
</t>
  </si>
  <si>
    <t>Рішення Великосеверинівської сільської ради  від 22.12.2017 року №294</t>
  </si>
  <si>
    <t xml:space="preserve">до ПРОЕКТУ рішення Великосеверинівської сільської ради                             від 07.12.2021 р. №  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</si>
  <si>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</si>
  <si>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</si>
  <si>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</si>
  <si>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</si>
  <si>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Разом доходів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</si>
  <si>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</si>
  <si>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</si>
  <si>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</si>
  <si>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</si>
  <si>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</si>
  <si>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</si>
  <si>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ПРОЕКТ до рішення Великосеверинівської сільської ради від 07.12.2021р. №  </t>
  </si>
  <si>
    <t xml:space="preserve">Про затвердження програми
фінансової підтримки
 житлово - комунальних підприємств
Великосеверинівської сільської ради 
на 2021 – 2023 роки
</t>
  </si>
  <si>
    <t>Рішення Великосеверинівської сільської ради  від 17.02.2021 року № 258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</si>
  <si>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</si>
  <si>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 xml:space="preserve">ПРОЕКТ до рішення Великосеверинівської сільської ради </t>
  </si>
  <si>
    <t>від 07.12.2021 №</t>
  </si>
  <si>
    <t>Державний бюджет (для 1-го рятувального загону УДСНС України у Кіровоградській області - 50 000грн.)</t>
  </si>
  <si>
    <t>0112144</t>
  </si>
  <si>
    <t>2144</t>
  </si>
  <si>
    <t>0763</t>
  </si>
  <si>
    <t>Централізовані заходи з лікування хворих на цукровий та нецукровий діабет</t>
  </si>
  <si>
    <t xml:space="preserve">до ПРОЕКТУ рішення Великосеверинівської сільської ради </t>
  </si>
  <si>
    <t>від 07.12.2021р №</t>
  </si>
  <si>
    <t>0117350</t>
  </si>
  <si>
    <t>7350</t>
  </si>
  <si>
    <t>0443</t>
  </si>
  <si>
    <t>Розроблення схем планування та забудови територій (містобудівної документації)</t>
  </si>
  <si>
    <t>Програма розвитку земельних відносин на території Великосеверинівської сільської ради на 2021-2023 роки»</t>
  </si>
  <si>
    <t>Рішення Великосеверинівської сільської ради  від 28.12.2020 року №81, зі змінами від 02.08.2021р. №716</t>
  </si>
</sst>
</file>

<file path=xl/styles.xml><?xml version="1.0" encoding="utf-8"?>
<styleSheet xmlns="http://schemas.openxmlformats.org/spreadsheetml/2006/main">
  <numFmts count="2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;\-#,##0.00;#.00,&quot;-&quot;"/>
    <numFmt numFmtId="173" formatCode="#,##0;\-#,##0;#,&quot;-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 ;\-#,##0.00\ "/>
    <numFmt numFmtId="179" formatCode="#,##0_ ;\-#,##0\ "/>
    <numFmt numFmtId="180" formatCode="0.0"/>
  </numFmts>
  <fonts count="59">
    <font>
      <sz val="10"/>
      <name val="Arial Cyr"/>
      <family val="0"/>
    </font>
    <font>
      <sz val="8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center" wrapText="1" readingOrder="1"/>
    </xf>
    <xf numFmtId="0" fontId="2" fillId="0" borderId="10" xfId="0" applyFont="1" applyFill="1" applyBorder="1" applyAlignment="1" quotePrefix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56" applyFont="1" applyFill="1" applyAlignment="1">
      <alignment horizontal="center"/>
      <protection/>
    </xf>
    <xf numFmtId="0" fontId="1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56" applyFont="1" applyFill="1">
      <alignment/>
      <protection/>
    </xf>
    <xf numFmtId="0" fontId="3" fillId="0" borderId="11" xfId="53" applyFont="1" applyFill="1" applyBorder="1" applyAlignment="1" quotePrefix="1">
      <alignment horizontal="center" vertical="center" wrapText="1"/>
      <protection/>
    </xf>
    <xf numFmtId="4" fontId="3" fillId="0" borderId="11" xfId="53" applyNumberFormat="1" applyFont="1" applyFill="1" applyBorder="1" applyAlignment="1" quotePrefix="1">
      <alignment horizontal="center" vertical="center" wrapText="1"/>
      <protection/>
    </xf>
    <xf numFmtId="0" fontId="3" fillId="0" borderId="0" xfId="0" applyFont="1" applyFill="1" applyAlignment="1">
      <alignment horizontal="center"/>
    </xf>
    <xf numFmtId="0" fontId="14" fillId="0" borderId="0" xfId="0" applyFont="1" applyFill="1" applyAlignment="1" quotePrefix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1" fillId="0" borderId="11" xfId="0" applyFont="1" applyFill="1" applyBorder="1" applyAlignment="1">
      <alignment vertical="center" wrapText="1"/>
    </xf>
    <xf numFmtId="172" fontId="11" fillId="0" borderId="11" xfId="0" applyNumberFormat="1" applyFont="1" applyFill="1" applyBorder="1" applyAlignment="1">
      <alignment horizontal="center" vertical="center" wrapText="1"/>
    </xf>
    <xf numFmtId="172" fontId="11" fillId="0" borderId="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 quotePrefix="1">
      <alignment horizontal="center" vertical="center" wrapText="1"/>
    </xf>
    <xf numFmtId="4" fontId="3" fillId="0" borderId="11" xfId="0" applyNumberFormat="1" applyFont="1" applyFill="1" applyBorder="1" applyAlignment="1" quotePrefix="1">
      <alignment horizontal="center" vertical="center" wrapText="1"/>
    </xf>
    <xf numFmtId="172" fontId="3" fillId="0" borderId="11" xfId="0" applyNumberFormat="1" applyFont="1" applyFill="1" applyBorder="1" applyAlignment="1">
      <alignment horizontal="center" vertical="center"/>
    </xf>
    <xf numFmtId="178" fontId="3" fillId="0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 quotePrefix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178" fontId="11" fillId="0" borderId="11" xfId="0" applyNumberFormat="1" applyFont="1" applyFill="1" applyBorder="1" applyAlignment="1">
      <alignment horizontal="center" vertical="center"/>
    </xf>
    <xf numFmtId="178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/>
    </xf>
    <xf numFmtId="178" fontId="11" fillId="0" borderId="1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55" applyFont="1" applyFill="1">
      <alignment/>
      <protection/>
    </xf>
    <xf numFmtId="0" fontId="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center"/>
    </xf>
    <xf numFmtId="173" fontId="4" fillId="0" borderId="14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left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/>
    </xf>
    <xf numFmtId="0" fontId="15" fillId="0" borderId="0" xfId="0" applyFont="1" applyFill="1" applyAlignment="1">
      <alignment horizontal="center"/>
    </xf>
    <xf numFmtId="4" fontId="3" fillId="0" borderId="11" xfId="53" applyNumberFormat="1" applyFont="1" applyFill="1" applyBorder="1" applyAlignment="1" quotePrefix="1">
      <alignment horizontal="left" vertical="center" wrapText="1"/>
      <protection/>
    </xf>
    <xf numFmtId="0" fontId="11" fillId="0" borderId="11" xfId="0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quotePrefix="1">
      <alignment vertical="center" wrapText="1"/>
    </xf>
    <xf numFmtId="0" fontId="57" fillId="0" borderId="11" xfId="53" applyFont="1" applyFill="1" applyBorder="1" applyAlignment="1" quotePrefix="1">
      <alignment horizontal="center" vertical="center" wrapText="1"/>
      <protection/>
    </xf>
    <xf numFmtId="4" fontId="57" fillId="0" borderId="11" xfId="53" applyNumberFormat="1" applyFont="1" applyFill="1" applyBorder="1" applyAlignment="1" quotePrefix="1">
      <alignment horizontal="center" vertical="center" wrapText="1"/>
      <protection/>
    </xf>
    <xf numFmtId="4" fontId="57" fillId="0" borderId="11" xfId="53" applyNumberFormat="1" applyFont="1" applyFill="1" applyBorder="1" applyAlignment="1" quotePrefix="1">
      <alignment vertical="center" wrapText="1"/>
      <protection/>
    </xf>
    <xf numFmtId="0" fontId="3" fillId="0" borderId="11" xfId="0" applyFont="1" applyFill="1" applyBorder="1" applyAlignment="1">
      <alignment vertical="center" wrapText="1"/>
    </xf>
    <xf numFmtId="0" fontId="3" fillId="0" borderId="11" xfId="54" applyFont="1" applyBorder="1" applyAlignment="1">
      <alignment horizontal="center" vertical="center" wrapText="1"/>
      <protection/>
    </xf>
    <xf numFmtId="0" fontId="4" fillId="0" borderId="14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 wrapText="1"/>
    </xf>
    <xf numFmtId="2" fontId="3" fillId="0" borderId="12" xfId="0" applyNumberFormat="1" applyFont="1" applyFill="1" applyBorder="1" applyAlignment="1">
      <alignment horizontal="center" vertical="center"/>
    </xf>
    <xf numFmtId="0" fontId="4" fillId="0" borderId="11" xfId="0" applyFont="1" applyBorder="1" applyAlignment="1" quotePrefix="1">
      <alignment horizontal="center" vertical="center" wrapText="1"/>
    </xf>
    <xf numFmtId="4" fontId="4" fillId="0" borderId="11" xfId="0" applyNumberFormat="1" applyFont="1" applyBorder="1" applyAlignment="1" quotePrefix="1">
      <alignment vertical="center" wrapText="1"/>
    </xf>
    <xf numFmtId="2" fontId="4" fillId="0" borderId="17" xfId="0" applyNumberFormat="1" applyFont="1" applyFill="1" applyBorder="1" applyAlignment="1">
      <alignment horizontal="center" vertical="center"/>
    </xf>
    <xf numFmtId="0" fontId="2" fillId="0" borderId="11" xfId="0" applyFont="1" applyBorder="1" applyAlignment="1" quotePrefix="1">
      <alignment horizontal="center" vertical="center" wrapText="1"/>
    </xf>
    <xf numFmtId="0" fontId="4" fillId="0" borderId="13" xfId="0" applyFont="1" applyFill="1" applyBorder="1" applyAlignment="1">
      <alignment vertical="center"/>
    </xf>
    <xf numFmtId="0" fontId="57" fillId="0" borderId="0" xfId="0" applyFont="1" applyFill="1" applyAlignment="1">
      <alignment/>
    </xf>
    <xf numFmtId="0" fontId="58" fillId="0" borderId="11" xfId="53" applyFont="1" applyFill="1" applyBorder="1" applyAlignment="1" quotePrefix="1">
      <alignment horizontal="center" vertical="center" wrapText="1"/>
      <protection/>
    </xf>
    <xf numFmtId="0" fontId="58" fillId="0" borderId="11" xfId="53" applyFont="1" applyFill="1" applyBorder="1" applyAlignment="1">
      <alignment horizontal="center" vertical="center" wrapText="1"/>
      <protection/>
    </xf>
    <xf numFmtId="4" fontId="58" fillId="0" borderId="11" xfId="53" applyNumberFormat="1" applyFont="1" applyFill="1" applyBorder="1" applyAlignment="1">
      <alignment horizontal="center" vertical="center" wrapText="1"/>
      <protection/>
    </xf>
    <xf numFmtId="4" fontId="58" fillId="0" borderId="11" xfId="53" applyNumberFormat="1" applyFont="1" applyFill="1" applyBorder="1" applyAlignment="1" quotePrefix="1">
      <alignment vertical="center" wrapText="1"/>
      <protection/>
    </xf>
    <xf numFmtId="4" fontId="58" fillId="0" borderId="11" xfId="53" applyNumberFormat="1" applyFont="1" applyFill="1" applyBorder="1" applyAlignment="1">
      <alignment vertical="center" wrapText="1"/>
      <protection/>
    </xf>
    <xf numFmtId="0" fontId="51" fillId="0" borderId="11" xfId="53" applyFill="1" applyBorder="1" applyAlignment="1" quotePrefix="1">
      <alignment horizontal="center" vertical="center" wrapText="1"/>
      <protection/>
    </xf>
    <xf numFmtId="4" fontId="51" fillId="0" borderId="11" xfId="53" applyNumberFormat="1" applyFill="1" applyBorder="1" applyAlignment="1" quotePrefix="1">
      <alignment horizontal="center" vertical="center" wrapText="1"/>
      <protection/>
    </xf>
    <xf numFmtId="4" fontId="51" fillId="0" borderId="11" xfId="53" applyNumberFormat="1" applyFill="1" applyBorder="1" applyAlignment="1" quotePrefix="1">
      <alignment vertical="center" wrapText="1"/>
      <protection/>
    </xf>
    <xf numFmtId="4" fontId="51" fillId="0" borderId="11" xfId="53" applyNumberFormat="1" applyFill="1" applyBorder="1" applyAlignment="1">
      <alignment vertical="center" wrapText="1"/>
      <protection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1" fillId="0" borderId="0" xfId="56" applyFont="1" applyFill="1" applyAlignment="1">
      <alignment horizontal="center"/>
      <protection/>
    </xf>
    <xf numFmtId="0" fontId="3" fillId="0" borderId="0" xfId="56" applyFont="1" applyFill="1" applyAlignment="1">
      <alignment horizontal="center"/>
      <protection/>
    </xf>
    <xf numFmtId="0" fontId="3" fillId="0" borderId="0" xfId="55" applyFont="1" applyFill="1" applyAlignment="1">
      <alignment horizontal="left"/>
      <protection/>
    </xf>
    <xf numFmtId="4" fontId="11" fillId="0" borderId="13" xfId="0" applyNumberFormat="1" applyFont="1" applyFill="1" applyBorder="1" applyAlignment="1" quotePrefix="1">
      <alignment horizontal="center" vertical="center" wrapText="1"/>
    </xf>
    <xf numFmtId="4" fontId="11" fillId="0" borderId="18" xfId="0" applyNumberFormat="1" applyFont="1" applyFill="1" applyBorder="1" applyAlignment="1" quotePrefix="1">
      <alignment horizontal="center" vertical="center" wrapText="1"/>
    </xf>
    <xf numFmtId="4" fontId="11" fillId="0" borderId="14" xfId="0" applyNumberFormat="1" applyFont="1" applyFill="1" applyBorder="1" applyAlignment="1" quotePrefix="1">
      <alignment horizontal="center" vertical="center" wrapText="1"/>
    </xf>
    <xf numFmtId="0" fontId="3" fillId="0" borderId="0" xfId="55" applyFont="1" applyFill="1" applyAlignment="1">
      <alignment horizontal="center"/>
      <protection/>
    </xf>
    <xf numFmtId="0" fontId="1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7" fillId="0" borderId="0" xfId="0" applyFont="1" applyAlignment="1" quotePrefix="1">
      <alignment horizontal="center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58" fillId="0" borderId="11" xfId="53" applyFont="1" applyFill="1" applyBorder="1" applyAlignment="1">
      <alignment vertical="center"/>
      <protection/>
    </xf>
    <xf numFmtId="0" fontId="58" fillId="0" borderId="11" xfId="53" applyFont="1" applyFill="1" applyBorder="1" applyAlignment="1">
      <alignment vertical="center" wrapText="1"/>
      <protection/>
    </xf>
    <xf numFmtId="4" fontId="58" fillId="0" borderId="11" xfId="53" applyNumberFormat="1" applyFont="1" applyFill="1" applyBorder="1" applyAlignment="1">
      <alignment vertical="center"/>
      <protection/>
    </xf>
    <xf numFmtId="0" fontId="51" fillId="0" borderId="11" xfId="53" applyFill="1" applyBorder="1" applyAlignment="1">
      <alignment vertical="center"/>
      <protection/>
    </xf>
    <xf numFmtId="0" fontId="51" fillId="0" borderId="11" xfId="53" applyFill="1" applyBorder="1" applyAlignment="1">
      <alignment vertical="center" wrapText="1"/>
      <protection/>
    </xf>
    <xf numFmtId="4" fontId="51" fillId="0" borderId="11" xfId="53" applyNumberFormat="1" applyFill="1" applyBorder="1" applyAlignment="1">
      <alignment vertical="center"/>
      <protection/>
    </xf>
    <xf numFmtId="0" fontId="58" fillId="0" borderId="11" xfId="53" applyFont="1" applyFill="1" applyBorder="1" applyAlignment="1">
      <alignment horizontal="center"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dodatky-do-sesiyi-2020 (5)" xfId="54"/>
    <cellStyle name="Обычный_Книга1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G22"/>
  <sheetViews>
    <sheetView view="pageBreakPreview" zoomScale="120" zoomScaleSheetLayoutView="120" zoomScalePageLayoutView="0" workbookViewId="0" topLeftCell="A4">
      <selection activeCell="D21" sqref="D21"/>
    </sheetView>
  </sheetViews>
  <sheetFormatPr defaultColWidth="9.00390625" defaultRowHeight="12.75"/>
  <cols>
    <col min="1" max="1" width="13.25390625" style="7" customWidth="1"/>
    <col min="2" max="2" width="45.625" style="7" customWidth="1"/>
    <col min="3" max="3" width="14.125" style="14" customWidth="1"/>
    <col min="4" max="4" width="14.00390625" style="14" customWidth="1"/>
    <col min="5" max="5" width="14.125" style="14" customWidth="1"/>
    <col min="6" max="6" width="14.75390625" style="14" customWidth="1"/>
    <col min="7" max="16384" width="9.125" style="7" customWidth="1"/>
  </cols>
  <sheetData>
    <row r="1" spans="3:6" s="1" customFormat="1" ht="28.5" customHeight="1">
      <c r="C1" s="5"/>
      <c r="D1" s="49" t="s">
        <v>61</v>
      </c>
      <c r="E1" s="5"/>
      <c r="F1" s="5"/>
    </row>
    <row r="2" spans="3:7" s="1" customFormat="1" ht="39.75" customHeight="1">
      <c r="C2" s="80" t="s">
        <v>96</v>
      </c>
      <c r="D2" s="80"/>
      <c r="E2" s="80"/>
      <c r="F2" s="80"/>
      <c r="G2" s="2"/>
    </row>
    <row r="3" spans="3:6" s="1" customFormat="1" ht="12.75">
      <c r="C3" s="5"/>
      <c r="D3" s="5"/>
      <c r="E3" s="5"/>
      <c r="F3" s="5"/>
    </row>
    <row r="4" spans="3:6" s="1" customFormat="1" ht="12.75">
      <c r="C4" s="5"/>
      <c r="D4" s="5"/>
      <c r="E4" s="5"/>
      <c r="F4" s="5"/>
    </row>
    <row r="5" spans="1:6" s="1" customFormat="1" ht="25.5" customHeight="1">
      <c r="A5" s="81" t="s">
        <v>37</v>
      </c>
      <c r="B5" s="82"/>
      <c r="C5" s="82"/>
      <c r="D5" s="82"/>
      <c r="E5" s="82"/>
      <c r="F5" s="82"/>
    </row>
    <row r="6" spans="1:6" s="1" customFormat="1" ht="35.25" customHeight="1">
      <c r="A6" s="3" t="s">
        <v>38</v>
      </c>
      <c r="B6" s="5"/>
      <c r="C6" s="5"/>
      <c r="D6" s="5"/>
      <c r="E6" s="5"/>
      <c r="F6" s="5"/>
    </row>
    <row r="7" spans="1:6" s="1" customFormat="1" ht="16.5" customHeight="1">
      <c r="A7" s="4" t="s">
        <v>39</v>
      </c>
      <c r="C7" s="5"/>
      <c r="D7" s="5"/>
      <c r="E7" s="5"/>
      <c r="F7" s="5" t="s">
        <v>55</v>
      </c>
    </row>
    <row r="8" spans="1:6" ht="21.75" customHeight="1">
      <c r="A8" s="83" t="s">
        <v>40</v>
      </c>
      <c r="B8" s="83" t="s">
        <v>41</v>
      </c>
      <c r="C8" s="83" t="s">
        <v>42</v>
      </c>
      <c r="D8" s="83" t="s">
        <v>5</v>
      </c>
      <c r="E8" s="83" t="s">
        <v>12</v>
      </c>
      <c r="F8" s="83"/>
    </row>
    <row r="9" spans="1:6" ht="12.75">
      <c r="A9" s="83"/>
      <c r="B9" s="83"/>
      <c r="C9" s="83"/>
      <c r="D9" s="83"/>
      <c r="E9" s="83" t="s">
        <v>6</v>
      </c>
      <c r="F9" s="84" t="s">
        <v>13</v>
      </c>
    </row>
    <row r="10" spans="1:6" ht="21.75" customHeight="1">
      <c r="A10" s="83"/>
      <c r="B10" s="83"/>
      <c r="C10" s="83"/>
      <c r="D10" s="83"/>
      <c r="E10" s="83"/>
      <c r="F10" s="83"/>
    </row>
    <row r="11" spans="1:6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</row>
    <row r="12" spans="1:6" s="70" customFormat="1" ht="12.75">
      <c r="A12" s="117">
        <v>10000000</v>
      </c>
      <c r="B12" s="118" t="s">
        <v>43</v>
      </c>
      <c r="C12" s="119">
        <v>395227</v>
      </c>
      <c r="D12" s="119">
        <v>395227</v>
      </c>
      <c r="E12" s="119">
        <v>0</v>
      </c>
      <c r="F12" s="119">
        <v>0</v>
      </c>
    </row>
    <row r="13" spans="1:6" s="70" customFormat="1" ht="25.5">
      <c r="A13" s="117">
        <v>11000000</v>
      </c>
      <c r="B13" s="118" t="s">
        <v>44</v>
      </c>
      <c r="C13" s="119">
        <v>395227</v>
      </c>
      <c r="D13" s="119">
        <v>395227</v>
      </c>
      <c r="E13" s="119">
        <v>0</v>
      </c>
      <c r="F13" s="119">
        <v>0</v>
      </c>
    </row>
    <row r="14" spans="1:6" s="70" customFormat="1" ht="12.75">
      <c r="A14" s="117">
        <v>11010000</v>
      </c>
      <c r="B14" s="118" t="s">
        <v>45</v>
      </c>
      <c r="C14" s="119">
        <v>395227</v>
      </c>
      <c r="D14" s="119">
        <v>395227</v>
      </c>
      <c r="E14" s="119">
        <v>0</v>
      </c>
      <c r="F14" s="119">
        <v>0</v>
      </c>
    </row>
    <row r="15" spans="1:6" s="70" customFormat="1" ht="38.25">
      <c r="A15" s="120">
        <v>11010100</v>
      </c>
      <c r="B15" s="121" t="s">
        <v>46</v>
      </c>
      <c r="C15" s="122">
        <v>395227</v>
      </c>
      <c r="D15" s="122">
        <v>395227</v>
      </c>
      <c r="E15" s="122">
        <v>0</v>
      </c>
      <c r="F15" s="122">
        <v>0</v>
      </c>
    </row>
    <row r="16" spans="1:6" s="70" customFormat="1" ht="25.5">
      <c r="A16" s="117"/>
      <c r="B16" s="118" t="s">
        <v>47</v>
      </c>
      <c r="C16" s="119">
        <v>395227</v>
      </c>
      <c r="D16" s="119">
        <v>395227</v>
      </c>
      <c r="E16" s="119">
        <v>0</v>
      </c>
      <c r="F16" s="119">
        <v>0</v>
      </c>
    </row>
    <row r="17" spans="1:6" s="70" customFormat="1" ht="12.75">
      <c r="A17" s="117">
        <v>40000000</v>
      </c>
      <c r="B17" s="118" t="s">
        <v>97</v>
      </c>
      <c r="C17" s="119">
        <v>-47683.229999999996</v>
      </c>
      <c r="D17" s="119">
        <v>-47683.229999999996</v>
      </c>
      <c r="E17" s="119">
        <v>0</v>
      </c>
      <c r="F17" s="119">
        <v>0</v>
      </c>
    </row>
    <row r="18" spans="1:6" s="70" customFormat="1" ht="12.75">
      <c r="A18" s="117">
        <v>41000000</v>
      </c>
      <c r="B18" s="118" t="s">
        <v>98</v>
      </c>
      <c r="C18" s="119">
        <v>-47683.229999999996</v>
      </c>
      <c r="D18" s="119">
        <v>-47683.229999999996</v>
      </c>
      <c r="E18" s="119">
        <v>0</v>
      </c>
      <c r="F18" s="119">
        <v>0</v>
      </c>
    </row>
    <row r="19" spans="1:6" s="70" customFormat="1" ht="25.5">
      <c r="A19" s="117">
        <v>41050000</v>
      </c>
      <c r="B19" s="118" t="s">
        <v>99</v>
      </c>
      <c r="C19" s="119">
        <v>-47683.229999999996</v>
      </c>
      <c r="D19" s="119">
        <v>-47683.229999999996</v>
      </c>
      <c r="E19" s="119">
        <v>0</v>
      </c>
      <c r="F19" s="119">
        <v>0</v>
      </c>
    </row>
    <row r="20" spans="1:6" s="70" customFormat="1" ht="51">
      <c r="A20" s="120">
        <v>41051400</v>
      </c>
      <c r="B20" s="121" t="s">
        <v>100</v>
      </c>
      <c r="C20" s="122">
        <v>2409</v>
      </c>
      <c r="D20" s="122">
        <v>2409</v>
      </c>
      <c r="E20" s="122">
        <v>0</v>
      </c>
      <c r="F20" s="122">
        <v>0</v>
      </c>
    </row>
    <row r="21" spans="1:6" s="70" customFormat="1" ht="51">
      <c r="A21" s="120">
        <v>41055000</v>
      </c>
      <c r="B21" s="121" t="s">
        <v>111</v>
      </c>
      <c r="C21" s="122">
        <v>-50092.229999999996</v>
      </c>
      <c r="D21" s="122">
        <v>-50092.229999999996</v>
      </c>
      <c r="E21" s="122">
        <v>0</v>
      </c>
      <c r="F21" s="122">
        <v>0</v>
      </c>
    </row>
    <row r="22" spans="1:6" s="70" customFormat="1" ht="12.75">
      <c r="A22" s="123" t="s">
        <v>53</v>
      </c>
      <c r="B22" s="118" t="s">
        <v>101</v>
      </c>
      <c r="C22" s="119">
        <v>347543.77</v>
      </c>
      <c r="D22" s="119">
        <v>347543.77</v>
      </c>
      <c r="E22" s="119">
        <v>0</v>
      </c>
      <c r="F22" s="119">
        <v>0</v>
      </c>
    </row>
  </sheetData>
  <sheetProtection/>
  <mergeCells count="9">
    <mergeCell ref="C2:F2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7086614173228347" right="0.7086614173228347" top="0.7480314960629921" bottom="0.7480314960629921" header="0.31496062992125984" footer="0.31496062992125984"/>
  <pageSetup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P31"/>
  <sheetViews>
    <sheetView tabSelected="1" view="pageBreakPreview" zoomScale="110" zoomScaleSheetLayoutView="110" zoomScalePageLayoutView="0" workbookViewId="0" topLeftCell="A27">
      <selection activeCell="O30" sqref="O30"/>
    </sheetView>
  </sheetViews>
  <sheetFormatPr defaultColWidth="9.00390625" defaultRowHeight="12.75"/>
  <cols>
    <col min="1" max="3" width="12.00390625" style="7" customWidth="1"/>
    <col min="4" max="4" width="43.25390625" style="7" customWidth="1"/>
    <col min="5" max="5" width="14.25390625" style="7" customWidth="1"/>
    <col min="6" max="6" width="13.125" style="7" customWidth="1"/>
    <col min="7" max="7" width="11.625" style="7" customWidth="1"/>
    <col min="8" max="8" width="12.00390625" style="7" customWidth="1"/>
    <col min="9" max="9" width="9.25390625" style="7" customWidth="1"/>
    <col min="10" max="10" width="13.75390625" style="7" customWidth="1"/>
    <col min="11" max="11" width="11.875" style="7" customWidth="1"/>
    <col min="12" max="12" width="13.75390625" style="7" customWidth="1"/>
    <col min="13" max="13" width="9.00390625" style="7" customWidth="1"/>
    <col min="14" max="14" width="9.75390625" style="7" customWidth="1"/>
    <col min="15" max="16" width="13.75390625" style="7" customWidth="1"/>
    <col min="17" max="16384" width="9.125" style="7" customWidth="1"/>
  </cols>
  <sheetData>
    <row r="1" ht="25.5" customHeight="1">
      <c r="M1" s="7" t="s">
        <v>0</v>
      </c>
    </row>
    <row r="2" spans="13:16" ht="31.5" customHeight="1">
      <c r="M2" s="86" t="s">
        <v>108</v>
      </c>
      <c r="N2" s="86"/>
      <c r="O2" s="86"/>
      <c r="P2" s="86"/>
    </row>
    <row r="3" spans="13:16" ht="12.75">
      <c r="M3" s="86"/>
      <c r="N3" s="86"/>
      <c r="O3" s="86"/>
      <c r="P3" s="86"/>
    </row>
    <row r="5" spans="1:16" ht="12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 ht="12.75">
      <c r="A6" s="90" t="s">
        <v>63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</row>
    <row r="7" spans="1:16" ht="21.75" customHeight="1">
      <c r="A7" s="90" t="s">
        <v>62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</row>
    <row r="8" spans="1:16" ht="21.75" customHeight="1">
      <c r="A8" s="3" t="s">
        <v>38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ht="32.25" customHeight="1">
      <c r="A9" s="9" t="s">
        <v>39</v>
      </c>
      <c r="P9" s="10" t="s">
        <v>55</v>
      </c>
    </row>
    <row r="10" spans="1:16" ht="24" customHeight="1">
      <c r="A10" s="85" t="s">
        <v>1</v>
      </c>
      <c r="B10" s="85" t="s">
        <v>2</v>
      </c>
      <c r="C10" s="85" t="s">
        <v>3</v>
      </c>
      <c r="D10" s="83" t="s">
        <v>4</v>
      </c>
      <c r="E10" s="87" t="s">
        <v>5</v>
      </c>
      <c r="F10" s="88"/>
      <c r="G10" s="88"/>
      <c r="H10" s="88"/>
      <c r="I10" s="89"/>
      <c r="J10" s="87" t="s">
        <v>12</v>
      </c>
      <c r="K10" s="88"/>
      <c r="L10" s="88"/>
      <c r="M10" s="88"/>
      <c r="N10" s="88"/>
      <c r="O10" s="89"/>
      <c r="P10" s="83" t="s">
        <v>14</v>
      </c>
    </row>
    <row r="11" spans="1:16" ht="44.25" customHeight="1">
      <c r="A11" s="83"/>
      <c r="B11" s="83"/>
      <c r="C11" s="83"/>
      <c r="D11" s="83"/>
      <c r="E11" s="83" t="s">
        <v>6</v>
      </c>
      <c r="F11" s="83" t="s">
        <v>7</v>
      </c>
      <c r="G11" s="83" t="s">
        <v>8</v>
      </c>
      <c r="H11" s="83"/>
      <c r="I11" s="83" t="s">
        <v>11</v>
      </c>
      <c r="J11" s="83" t="s">
        <v>6</v>
      </c>
      <c r="K11" s="83" t="s">
        <v>13</v>
      </c>
      <c r="L11" s="83" t="s">
        <v>7</v>
      </c>
      <c r="M11" s="83" t="s">
        <v>8</v>
      </c>
      <c r="N11" s="83"/>
      <c r="O11" s="83" t="s">
        <v>11</v>
      </c>
      <c r="P11" s="83"/>
    </row>
    <row r="12" spans="1:16" ht="12.75">
      <c r="A12" s="83"/>
      <c r="B12" s="83"/>
      <c r="C12" s="83"/>
      <c r="D12" s="83"/>
      <c r="E12" s="83"/>
      <c r="F12" s="83"/>
      <c r="G12" s="83" t="s">
        <v>9</v>
      </c>
      <c r="H12" s="83" t="s">
        <v>10</v>
      </c>
      <c r="I12" s="83"/>
      <c r="J12" s="83"/>
      <c r="K12" s="83"/>
      <c r="L12" s="83"/>
      <c r="M12" s="83" t="s">
        <v>9</v>
      </c>
      <c r="N12" s="83" t="s">
        <v>10</v>
      </c>
      <c r="O12" s="83"/>
      <c r="P12" s="83"/>
    </row>
    <row r="13" spans="1:16" ht="35.25" customHeight="1">
      <c r="A13" s="83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</row>
    <row r="14" spans="1:16" ht="12.75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6">
        <v>16</v>
      </c>
    </row>
    <row r="15" spans="1:16" ht="33" customHeight="1">
      <c r="A15" s="71" t="s">
        <v>15</v>
      </c>
      <c r="B15" s="72"/>
      <c r="C15" s="73"/>
      <c r="D15" s="74" t="s">
        <v>16</v>
      </c>
      <c r="E15" s="75">
        <v>244134.77000000002</v>
      </c>
      <c r="F15" s="75">
        <v>244134.77000000002</v>
      </c>
      <c r="G15" s="75">
        <v>0</v>
      </c>
      <c r="H15" s="75">
        <v>0</v>
      </c>
      <c r="I15" s="75">
        <v>0</v>
      </c>
      <c r="J15" s="75">
        <v>45000</v>
      </c>
      <c r="K15" s="75">
        <v>45000</v>
      </c>
      <c r="L15" s="75">
        <v>0</v>
      </c>
      <c r="M15" s="75">
        <v>0</v>
      </c>
      <c r="N15" s="75">
        <v>0</v>
      </c>
      <c r="O15" s="75">
        <v>45000</v>
      </c>
      <c r="P15" s="75">
        <v>289134.77</v>
      </c>
    </row>
    <row r="16" spans="1:16" ht="30" customHeight="1">
      <c r="A16" s="71" t="s">
        <v>17</v>
      </c>
      <c r="B16" s="72"/>
      <c r="C16" s="73"/>
      <c r="D16" s="74" t="s">
        <v>16</v>
      </c>
      <c r="E16" s="75">
        <v>244134.77000000002</v>
      </c>
      <c r="F16" s="75">
        <v>244134.77000000002</v>
      </c>
      <c r="G16" s="75">
        <v>0</v>
      </c>
      <c r="H16" s="75">
        <v>0</v>
      </c>
      <c r="I16" s="75">
        <v>0</v>
      </c>
      <c r="J16" s="75">
        <v>45000</v>
      </c>
      <c r="K16" s="75">
        <v>45000</v>
      </c>
      <c r="L16" s="75">
        <v>0</v>
      </c>
      <c r="M16" s="75">
        <v>0</v>
      </c>
      <c r="N16" s="75">
        <v>0</v>
      </c>
      <c r="O16" s="75">
        <v>45000</v>
      </c>
      <c r="P16" s="75">
        <v>289134.77</v>
      </c>
    </row>
    <row r="17" spans="1:16" ht="78.75" customHeight="1">
      <c r="A17" s="76" t="s">
        <v>18</v>
      </c>
      <c r="B17" s="76" t="s">
        <v>20</v>
      </c>
      <c r="C17" s="77" t="s">
        <v>19</v>
      </c>
      <c r="D17" s="78" t="s">
        <v>21</v>
      </c>
      <c r="E17" s="79">
        <v>10000</v>
      </c>
      <c r="F17" s="79">
        <v>10000</v>
      </c>
      <c r="G17" s="79">
        <v>0</v>
      </c>
      <c r="H17" s="79">
        <v>0</v>
      </c>
      <c r="I17" s="79">
        <v>0</v>
      </c>
      <c r="J17" s="79">
        <v>40000</v>
      </c>
      <c r="K17" s="79">
        <v>40000</v>
      </c>
      <c r="L17" s="79">
        <v>0</v>
      </c>
      <c r="M17" s="79">
        <v>0</v>
      </c>
      <c r="N17" s="79">
        <v>0</v>
      </c>
      <c r="O17" s="79">
        <v>40000</v>
      </c>
      <c r="P17" s="79">
        <v>50000</v>
      </c>
    </row>
    <row r="18" spans="1:16" ht="42.75" customHeight="1">
      <c r="A18" s="76" t="s">
        <v>115</v>
      </c>
      <c r="B18" s="76" t="s">
        <v>116</v>
      </c>
      <c r="C18" s="77" t="s">
        <v>117</v>
      </c>
      <c r="D18" s="78" t="s">
        <v>118</v>
      </c>
      <c r="E18" s="79">
        <v>-50092.229999999996</v>
      </c>
      <c r="F18" s="79">
        <v>-50092.229999999996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-50092.229999999996</v>
      </c>
    </row>
    <row r="19" spans="1:16" ht="39" customHeight="1">
      <c r="A19" s="76" t="s">
        <v>102</v>
      </c>
      <c r="B19" s="76" t="s">
        <v>103</v>
      </c>
      <c r="C19" s="77" t="s">
        <v>24</v>
      </c>
      <c r="D19" s="78" t="s">
        <v>104</v>
      </c>
      <c r="E19" s="79">
        <v>184227</v>
      </c>
      <c r="F19" s="79">
        <v>184227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184227</v>
      </c>
    </row>
    <row r="20" spans="1:16" ht="39" customHeight="1">
      <c r="A20" s="76" t="s">
        <v>23</v>
      </c>
      <c r="B20" s="76" t="s">
        <v>25</v>
      </c>
      <c r="C20" s="77" t="s">
        <v>24</v>
      </c>
      <c r="D20" s="78" t="s">
        <v>26</v>
      </c>
      <c r="E20" s="79">
        <v>100000</v>
      </c>
      <c r="F20" s="79">
        <v>100000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100000</v>
      </c>
    </row>
    <row r="21" spans="1:16" ht="39" customHeight="1">
      <c r="A21" s="76" t="s">
        <v>121</v>
      </c>
      <c r="B21" s="76" t="s">
        <v>122</v>
      </c>
      <c r="C21" s="77" t="s">
        <v>123</v>
      </c>
      <c r="D21" s="78" t="s">
        <v>124</v>
      </c>
      <c r="E21" s="79">
        <v>0</v>
      </c>
      <c r="F21" s="79">
        <v>0</v>
      </c>
      <c r="G21" s="79">
        <v>0</v>
      </c>
      <c r="H21" s="79">
        <v>0</v>
      </c>
      <c r="I21" s="79">
        <v>0</v>
      </c>
      <c r="J21" s="79">
        <v>5000</v>
      </c>
      <c r="K21" s="79">
        <v>5000</v>
      </c>
      <c r="L21" s="79">
        <v>0</v>
      </c>
      <c r="M21" s="79">
        <v>0</v>
      </c>
      <c r="N21" s="79">
        <v>0</v>
      </c>
      <c r="O21" s="79">
        <v>5000</v>
      </c>
      <c r="P21" s="79">
        <v>5000</v>
      </c>
    </row>
    <row r="22" spans="1:16" ht="39" customHeight="1">
      <c r="A22" s="71" t="s">
        <v>27</v>
      </c>
      <c r="B22" s="72"/>
      <c r="C22" s="73"/>
      <c r="D22" s="74" t="s">
        <v>28</v>
      </c>
      <c r="E22" s="75">
        <v>-17591</v>
      </c>
      <c r="F22" s="75">
        <v>-17591</v>
      </c>
      <c r="G22" s="75">
        <v>1974</v>
      </c>
      <c r="H22" s="75">
        <v>-19000</v>
      </c>
      <c r="I22" s="75">
        <v>0</v>
      </c>
      <c r="J22" s="75">
        <v>20000</v>
      </c>
      <c r="K22" s="75">
        <v>20000</v>
      </c>
      <c r="L22" s="75">
        <v>0</v>
      </c>
      <c r="M22" s="75">
        <v>0</v>
      </c>
      <c r="N22" s="75">
        <v>0</v>
      </c>
      <c r="O22" s="75">
        <v>20000</v>
      </c>
      <c r="P22" s="75">
        <v>2409</v>
      </c>
    </row>
    <row r="23" spans="1:16" ht="39" customHeight="1">
      <c r="A23" s="71" t="s">
        <v>29</v>
      </c>
      <c r="B23" s="72"/>
      <c r="C23" s="73"/>
      <c r="D23" s="74" t="s">
        <v>28</v>
      </c>
      <c r="E23" s="75">
        <v>-17591</v>
      </c>
      <c r="F23" s="75">
        <v>-17591</v>
      </c>
      <c r="G23" s="75">
        <v>1974</v>
      </c>
      <c r="H23" s="75">
        <v>-19000</v>
      </c>
      <c r="I23" s="75">
        <v>0</v>
      </c>
      <c r="J23" s="75">
        <v>20000</v>
      </c>
      <c r="K23" s="75">
        <v>20000</v>
      </c>
      <c r="L23" s="75">
        <v>0</v>
      </c>
      <c r="M23" s="75">
        <v>0</v>
      </c>
      <c r="N23" s="75">
        <v>0</v>
      </c>
      <c r="O23" s="75">
        <v>20000</v>
      </c>
      <c r="P23" s="75">
        <v>2409</v>
      </c>
    </row>
    <row r="24" spans="1:16" ht="50.25" customHeight="1">
      <c r="A24" s="76" t="s">
        <v>33</v>
      </c>
      <c r="B24" s="76" t="s">
        <v>35</v>
      </c>
      <c r="C24" s="77" t="s">
        <v>34</v>
      </c>
      <c r="D24" s="78" t="s">
        <v>36</v>
      </c>
      <c r="E24" s="79">
        <v>21409</v>
      </c>
      <c r="F24" s="79">
        <v>21409</v>
      </c>
      <c r="G24" s="79">
        <v>1974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  <c r="P24" s="79">
        <v>21409</v>
      </c>
    </row>
    <row r="25" spans="1:16" ht="39" customHeight="1">
      <c r="A25" s="76" t="s">
        <v>84</v>
      </c>
      <c r="B25" s="76" t="s">
        <v>22</v>
      </c>
      <c r="C25" s="77" t="s">
        <v>85</v>
      </c>
      <c r="D25" s="78" t="s">
        <v>86</v>
      </c>
      <c r="E25" s="79">
        <v>-20000</v>
      </c>
      <c r="F25" s="79">
        <v>-20000</v>
      </c>
      <c r="G25" s="79">
        <v>0</v>
      </c>
      <c r="H25" s="79">
        <v>0</v>
      </c>
      <c r="I25" s="79">
        <v>0</v>
      </c>
      <c r="J25" s="79">
        <v>20000</v>
      </c>
      <c r="K25" s="79">
        <v>20000</v>
      </c>
      <c r="L25" s="79">
        <v>0</v>
      </c>
      <c r="M25" s="79">
        <v>0</v>
      </c>
      <c r="N25" s="79">
        <v>0</v>
      </c>
      <c r="O25" s="79">
        <v>20000</v>
      </c>
      <c r="P25" s="79">
        <v>0</v>
      </c>
    </row>
    <row r="26" spans="1:16" ht="39" customHeight="1">
      <c r="A26" s="76" t="s">
        <v>88</v>
      </c>
      <c r="B26" s="76" t="s">
        <v>89</v>
      </c>
      <c r="C26" s="77" t="s">
        <v>87</v>
      </c>
      <c r="D26" s="78" t="s">
        <v>90</v>
      </c>
      <c r="E26" s="79">
        <v>-19000</v>
      </c>
      <c r="F26" s="79">
        <v>-19000</v>
      </c>
      <c r="G26" s="79">
        <v>0</v>
      </c>
      <c r="H26" s="79">
        <v>-19000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  <c r="P26" s="79">
        <v>-19000</v>
      </c>
    </row>
    <row r="27" spans="1:16" ht="39" customHeight="1">
      <c r="A27" s="71" t="s">
        <v>48</v>
      </c>
      <c r="B27" s="72"/>
      <c r="C27" s="73"/>
      <c r="D27" s="74" t="s">
        <v>49</v>
      </c>
      <c r="E27" s="75">
        <v>56000</v>
      </c>
      <c r="F27" s="75">
        <v>56000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75">
        <v>56000</v>
      </c>
    </row>
    <row r="28" spans="1:16" ht="48" customHeight="1">
      <c r="A28" s="71" t="s">
        <v>50</v>
      </c>
      <c r="B28" s="72"/>
      <c r="C28" s="73"/>
      <c r="D28" s="74" t="s">
        <v>51</v>
      </c>
      <c r="E28" s="75">
        <v>56000</v>
      </c>
      <c r="F28" s="75">
        <v>56000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  <c r="P28" s="75">
        <v>56000</v>
      </c>
    </row>
    <row r="29" spans="1:16" ht="45.75" customHeight="1">
      <c r="A29" s="76" t="s">
        <v>52</v>
      </c>
      <c r="B29" s="76" t="s">
        <v>30</v>
      </c>
      <c r="C29" s="77" t="s">
        <v>19</v>
      </c>
      <c r="D29" s="78" t="s">
        <v>31</v>
      </c>
      <c r="E29" s="79">
        <v>6000</v>
      </c>
      <c r="F29" s="79">
        <v>6000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6000</v>
      </c>
    </row>
    <row r="30" spans="1:16" ht="38.25">
      <c r="A30" s="76" t="s">
        <v>105</v>
      </c>
      <c r="B30" s="76" t="s">
        <v>106</v>
      </c>
      <c r="C30" s="77" t="s">
        <v>32</v>
      </c>
      <c r="D30" s="78" t="s">
        <v>107</v>
      </c>
      <c r="E30" s="79">
        <v>50000</v>
      </c>
      <c r="F30" s="79">
        <v>50000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50000</v>
      </c>
    </row>
    <row r="31" spans="1:16" ht="12.75">
      <c r="A31" s="72" t="s">
        <v>53</v>
      </c>
      <c r="B31" s="71" t="s">
        <v>53</v>
      </c>
      <c r="C31" s="73" t="s">
        <v>53</v>
      </c>
      <c r="D31" s="74" t="s">
        <v>54</v>
      </c>
      <c r="E31" s="75">
        <v>282543.77</v>
      </c>
      <c r="F31" s="75">
        <v>282543.77</v>
      </c>
      <c r="G31" s="75">
        <v>1974</v>
      </c>
      <c r="H31" s="75">
        <v>-19000</v>
      </c>
      <c r="I31" s="75">
        <v>0</v>
      </c>
      <c r="J31" s="75">
        <v>65000</v>
      </c>
      <c r="K31" s="75">
        <v>65000</v>
      </c>
      <c r="L31" s="75">
        <v>0</v>
      </c>
      <c r="M31" s="75">
        <v>0</v>
      </c>
      <c r="N31" s="75">
        <v>0</v>
      </c>
      <c r="O31" s="75">
        <v>65000</v>
      </c>
      <c r="P31" s="75">
        <v>347543.77</v>
      </c>
    </row>
  </sheetData>
  <sheetProtection/>
  <mergeCells count="23">
    <mergeCell ref="B10:B13"/>
    <mergeCell ref="D10:D13"/>
    <mergeCell ref="M11:N11"/>
    <mergeCell ref="L11:L13"/>
    <mergeCell ref="M12:M13"/>
    <mergeCell ref="K11:K13"/>
    <mergeCell ref="E10:I10"/>
    <mergeCell ref="A6:P6"/>
    <mergeCell ref="A7:P7"/>
    <mergeCell ref="E11:E13"/>
    <mergeCell ref="F11:F13"/>
    <mergeCell ref="G11:H11"/>
    <mergeCell ref="A10:A13"/>
    <mergeCell ref="J11:J13"/>
    <mergeCell ref="C10:C13"/>
    <mergeCell ref="N12:N13"/>
    <mergeCell ref="M2:P3"/>
    <mergeCell ref="O11:O13"/>
    <mergeCell ref="P10:P13"/>
    <mergeCell ref="G12:G13"/>
    <mergeCell ref="H12:H13"/>
    <mergeCell ref="I11:I13"/>
    <mergeCell ref="J10:O10"/>
  </mergeCells>
  <printOptions/>
  <pageMargins left="0.2362204724409449" right="0.2362204724409449" top="0.7480314960629921" bottom="0.7480314960629921" header="0.31496062992125984" footer="0.31496062992125984"/>
  <pageSetup orientation="landscape" paperSize="9" scale="64" r:id="rId1"/>
  <rowBreaks count="1" manualBreakCount="1">
    <brk id="24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K24"/>
  <sheetViews>
    <sheetView view="pageBreakPreview" zoomScale="120" zoomScaleSheetLayoutView="120" zoomScalePageLayoutView="0" workbookViewId="0" topLeftCell="E19">
      <selection activeCell="I16" sqref="I16"/>
    </sheetView>
  </sheetViews>
  <sheetFormatPr defaultColWidth="9.00390625" defaultRowHeight="12.75"/>
  <cols>
    <col min="1" max="1" width="13.25390625" style="7" customWidth="1"/>
    <col min="2" max="2" width="11.625" style="7" customWidth="1"/>
    <col min="3" max="3" width="8.75390625" style="7" customWidth="1"/>
    <col min="4" max="4" width="33.875" style="50" customWidth="1"/>
    <col min="5" max="5" width="38.75390625" style="14" customWidth="1"/>
    <col min="6" max="6" width="29.00390625" style="14" customWidth="1"/>
    <col min="7" max="7" width="13.875" style="14" customWidth="1"/>
    <col min="8" max="8" width="13.375" style="14" customWidth="1"/>
    <col min="9" max="9" width="13.125" style="14" customWidth="1"/>
    <col min="10" max="10" width="14.25390625" style="14" customWidth="1"/>
    <col min="11" max="16384" width="9.125" style="7" customWidth="1"/>
  </cols>
  <sheetData>
    <row r="2" spans="8:10" ht="12.75">
      <c r="H2" s="92" t="s">
        <v>64</v>
      </c>
      <c r="I2" s="92"/>
      <c r="J2" s="92"/>
    </row>
    <row r="3" spans="6:10" ht="12.75">
      <c r="F3" s="96" t="s">
        <v>119</v>
      </c>
      <c r="G3" s="96"/>
      <c r="H3" s="96"/>
      <c r="I3" s="96"/>
      <c r="J3" s="96"/>
    </row>
    <row r="4" spans="7:9" ht="12.75">
      <c r="G4" s="96" t="s">
        <v>120</v>
      </c>
      <c r="H4" s="96"/>
      <c r="I4" s="96"/>
    </row>
    <row r="7" spans="1:10" ht="15.75">
      <c r="A7" s="97" t="s">
        <v>56</v>
      </c>
      <c r="B7" s="98"/>
      <c r="C7" s="98"/>
      <c r="D7" s="98"/>
      <c r="E7" s="98"/>
      <c r="F7" s="98"/>
      <c r="G7" s="98"/>
      <c r="H7" s="98"/>
      <c r="I7" s="98"/>
      <c r="J7" s="98"/>
    </row>
    <row r="9" ht="12.75">
      <c r="A9" s="15" t="s">
        <v>38</v>
      </c>
    </row>
    <row r="10" spans="1:10" ht="12.75">
      <c r="A10" s="7" t="s">
        <v>39</v>
      </c>
      <c r="J10" s="14" t="s">
        <v>55</v>
      </c>
    </row>
    <row r="11" spans="1:10" ht="12.75">
      <c r="A11" s="85" t="s">
        <v>1</v>
      </c>
      <c r="B11" s="85" t="s">
        <v>2</v>
      </c>
      <c r="C11" s="85" t="s">
        <v>3</v>
      </c>
      <c r="D11" s="99" t="s">
        <v>4</v>
      </c>
      <c r="E11" s="83" t="s">
        <v>57</v>
      </c>
      <c r="F11" s="85" t="s">
        <v>58</v>
      </c>
      <c r="G11" s="83" t="s">
        <v>42</v>
      </c>
      <c r="H11" s="83" t="s">
        <v>5</v>
      </c>
      <c r="I11" s="83" t="s">
        <v>12</v>
      </c>
      <c r="J11" s="83"/>
    </row>
    <row r="12" spans="1:10" ht="89.25" customHeight="1">
      <c r="A12" s="83"/>
      <c r="B12" s="83"/>
      <c r="C12" s="83"/>
      <c r="D12" s="100"/>
      <c r="E12" s="83"/>
      <c r="F12" s="83"/>
      <c r="G12" s="83"/>
      <c r="H12" s="83"/>
      <c r="I12" s="6" t="s">
        <v>6</v>
      </c>
      <c r="J12" s="6" t="s">
        <v>13</v>
      </c>
    </row>
    <row r="13" spans="1:10" s="53" customFormat="1" ht="12">
      <c r="A13" s="16">
        <v>1</v>
      </c>
      <c r="B13" s="16">
        <v>2</v>
      </c>
      <c r="C13" s="16">
        <v>3</v>
      </c>
      <c r="D13" s="16">
        <v>4</v>
      </c>
      <c r="E13" s="16">
        <v>5</v>
      </c>
      <c r="F13" s="16">
        <v>6</v>
      </c>
      <c r="G13" s="16">
        <v>7</v>
      </c>
      <c r="H13" s="16">
        <v>8</v>
      </c>
      <c r="I13" s="16">
        <v>9</v>
      </c>
      <c r="J13" s="17">
        <v>10</v>
      </c>
    </row>
    <row r="14" spans="1:11" ht="21" customHeight="1">
      <c r="A14" s="55" t="s">
        <v>15</v>
      </c>
      <c r="B14" s="18" t="s">
        <v>59</v>
      </c>
      <c r="C14" s="18" t="s">
        <v>59</v>
      </c>
      <c r="D14" s="101" t="s">
        <v>60</v>
      </c>
      <c r="E14" s="102"/>
      <c r="F14" s="103"/>
      <c r="G14" s="19">
        <f>G15+G16+G17</f>
        <v>289227</v>
      </c>
      <c r="H14" s="19">
        <f>H15+H16+H17</f>
        <v>284227</v>
      </c>
      <c r="I14" s="19">
        <f>I15+I16+I17</f>
        <v>5000</v>
      </c>
      <c r="J14" s="19">
        <f>J15+J16+J17</f>
        <v>5000</v>
      </c>
      <c r="K14" s="20"/>
    </row>
    <row r="15" spans="1:11" ht="63" customHeight="1">
      <c r="A15" s="57" t="s">
        <v>102</v>
      </c>
      <c r="B15" s="57" t="s">
        <v>103</v>
      </c>
      <c r="C15" s="58" t="s">
        <v>24</v>
      </c>
      <c r="D15" s="59" t="s">
        <v>104</v>
      </c>
      <c r="E15" s="60" t="s">
        <v>109</v>
      </c>
      <c r="F15" s="60" t="s">
        <v>110</v>
      </c>
      <c r="G15" s="19">
        <v>184227</v>
      </c>
      <c r="H15" s="19">
        <v>184227</v>
      </c>
      <c r="I15" s="24">
        <v>0</v>
      </c>
      <c r="J15" s="24">
        <v>0</v>
      </c>
      <c r="K15" s="20"/>
    </row>
    <row r="16" spans="1:10" s="14" customFormat="1" ht="63" customHeight="1">
      <c r="A16" s="57" t="s">
        <v>23</v>
      </c>
      <c r="B16" s="6" t="s">
        <v>25</v>
      </c>
      <c r="C16" s="6" t="s">
        <v>24</v>
      </c>
      <c r="D16" s="51" t="s">
        <v>26</v>
      </c>
      <c r="E16" s="6" t="s">
        <v>65</v>
      </c>
      <c r="F16" s="6" t="s">
        <v>66</v>
      </c>
      <c r="G16" s="19">
        <v>100000</v>
      </c>
      <c r="H16" s="23">
        <v>100000</v>
      </c>
      <c r="I16" s="24">
        <v>0</v>
      </c>
      <c r="J16" s="24">
        <v>0</v>
      </c>
    </row>
    <row r="17" spans="1:10" s="14" customFormat="1" ht="63" customHeight="1">
      <c r="A17" s="12" t="s">
        <v>121</v>
      </c>
      <c r="B17" s="12" t="s">
        <v>122</v>
      </c>
      <c r="C17" s="13" t="s">
        <v>123</v>
      </c>
      <c r="D17" s="54" t="s">
        <v>124</v>
      </c>
      <c r="E17" s="21" t="s">
        <v>125</v>
      </c>
      <c r="F17" s="6" t="s">
        <v>126</v>
      </c>
      <c r="G17" s="19">
        <f>I17</f>
        <v>5000</v>
      </c>
      <c r="H17" s="24">
        <v>0</v>
      </c>
      <c r="I17" s="24">
        <v>5000</v>
      </c>
      <c r="J17" s="24">
        <v>5000</v>
      </c>
    </row>
    <row r="18" spans="1:10" ht="33" customHeight="1">
      <c r="A18" s="25" t="s">
        <v>27</v>
      </c>
      <c r="B18" s="26"/>
      <c r="C18" s="27"/>
      <c r="D18" s="93" t="s">
        <v>93</v>
      </c>
      <c r="E18" s="94"/>
      <c r="F18" s="95"/>
      <c r="G18" s="28">
        <f>G19+G20+G21</f>
        <v>0</v>
      </c>
      <c r="H18" s="28">
        <f>H19+H20+H21</f>
        <v>-20000</v>
      </c>
      <c r="I18" s="28">
        <f>I19+I20+I21</f>
        <v>20000</v>
      </c>
      <c r="J18" s="28">
        <f>J19+J20+J21</f>
        <v>20000</v>
      </c>
    </row>
    <row r="19" spans="1:10" ht="69.75" customHeight="1">
      <c r="A19" s="21" t="s">
        <v>33</v>
      </c>
      <c r="B19" s="21" t="s">
        <v>35</v>
      </c>
      <c r="C19" s="22" t="s">
        <v>34</v>
      </c>
      <c r="D19" s="56" t="s">
        <v>36</v>
      </c>
      <c r="E19" s="6" t="s">
        <v>94</v>
      </c>
      <c r="F19" s="6" t="s">
        <v>95</v>
      </c>
      <c r="G19" s="29">
        <f>H19</f>
        <v>19000</v>
      </c>
      <c r="H19" s="24">
        <v>19000</v>
      </c>
      <c r="I19" s="24">
        <v>0</v>
      </c>
      <c r="J19" s="24">
        <v>0</v>
      </c>
    </row>
    <row r="20" spans="1:10" ht="69.75" customHeight="1">
      <c r="A20" s="57" t="s">
        <v>84</v>
      </c>
      <c r="B20" s="57" t="s">
        <v>22</v>
      </c>
      <c r="C20" s="58" t="s">
        <v>85</v>
      </c>
      <c r="D20" s="59" t="s">
        <v>86</v>
      </c>
      <c r="E20" s="6" t="s">
        <v>94</v>
      </c>
      <c r="F20" s="6" t="s">
        <v>95</v>
      </c>
      <c r="G20" s="29">
        <v>0</v>
      </c>
      <c r="H20" s="24">
        <v>-20000</v>
      </c>
      <c r="I20" s="24">
        <v>20000</v>
      </c>
      <c r="J20" s="24">
        <v>20000</v>
      </c>
    </row>
    <row r="21" spans="1:10" ht="69.75" customHeight="1">
      <c r="A21" s="12" t="s">
        <v>88</v>
      </c>
      <c r="B21" s="12" t="s">
        <v>89</v>
      </c>
      <c r="C21" s="13" t="s">
        <v>87</v>
      </c>
      <c r="D21" s="54" t="s">
        <v>90</v>
      </c>
      <c r="E21" s="21" t="s">
        <v>92</v>
      </c>
      <c r="F21" s="21" t="s">
        <v>91</v>
      </c>
      <c r="G21" s="29">
        <f>H21</f>
        <v>-19000</v>
      </c>
      <c r="H21" s="24">
        <v>-19000</v>
      </c>
      <c r="I21" s="24">
        <v>0</v>
      </c>
      <c r="J21" s="24">
        <v>0</v>
      </c>
    </row>
    <row r="22" spans="1:10" ht="12.75">
      <c r="A22" s="30" t="s">
        <v>53</v>
      </c>
      <c r="B22" s="30" t="s">
        <v>53</v>
      </c>
      <c r="C22" s="30" t="s">
        <v>53</v>
      </c>
      <c r="D22" s="52" t="s">
        <v>54</v>
      </c>
      <c r="E22" s="30" t="s">
        <v>53</v>
      </c>
      <c r="F22" s="30" t="s">
        <v>53</v>
      </c>
      <c r="G22" s="31">
        <f>G18+G14</f>
        <v>289227</v>
      </c>
      <c r="H22" s="31">
        <f>H18+H14</f>
        <v>264227</v>
      </c>
      <c r="I22" s="31">
        <f>I18+I14</f>
        <v>25000</v>
      </c>
      <c r="J22" s="31">
        <f>J18+J14</f>
        <v>25000</v>
      </c>
    </row>
    <row r="24" spans="1:10" ht="12.75">
      <c r="A24" s="104"/>
      <c r="B24" s="104"/>
      <c r="C24" s="104"/>
      <c r="D24" s="104"/>
      <c r="E24" s="104"/>
      <c r="F24" s="104"/>
      <c r="G24" s="104"/>
      <c r="H24" s="104"/>
      <c r="I24" s="104"/>
      <c r="J24" s="104"/>
    </row>
  </sheetData>
  <sheetProtection/>
  <mergeCells count="16">
    <mergeCell ref="I11:J11"/>
    <mergeCell ref="D14:F14"/>
    <mergeCell ref="A24:J24"/>
    <mergeCell ref="E11:E12"/>
    <mergeCell ref="F11:F12"/>
    <mergeCell ref="G11:G12"/>
    <mergeCell ref="H2:J2"/>
    <mergeCell ref="D18:F18"/>
    <mergeCell ref="F3:J3"/>
    <mergeCell ref="G4:I4"/>
    <mergeCell ref="A7:J7"/>
    <mergeCell ref="A11:A12"/>
    <mergeCell ref="B11:B12"/>
    <mergeCell ref="C11:C12"/>
    <mergeCell ref="D11:D12"/>
    <mergeCell ref="H11:H12"/>
  </mergeCells>
  <printOptions/>
  <pageMargins left="0.7086614173228347" right="0.7086614173228347" top="0.7480314960629921" bottom="0.7480314960629921" header="0.31496062992125984" footer="0.31496062992125984"/>
  <pageSetup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30"/>
  <sheetViews>
    <sheetView view="pageBreakPreview" zoomScale="120" zoomScaleSheetLayoutView="120" zoomScalePageLayoutView="0" workbookViewId="0" topLeftCell="A22">
      <selection activeCell="C24" sqref="C24"/>
    </sheetView>
  </sheetViews>
  <sheetFormatPr defaultColWidth="9.00390625" defaultRowHeight="12.75"/>
  <cols>
    <col min="1" max="1" width="26.375" style="32" customWidth="1"/>
    <col min="2" max="2" width="21.00390625" style="32" customWidth="1"/>
    <col min="3" max="3" width="54.25390625" style="32" customWidth="1"/>
    <col min="4" max="4" width="17.75390625" style="32" customWidth="1"/>
    <col min="5" max="16384" width="9.125" style="32" customWidth="1"/>
  </cols>
  <sheetData>
    <row r="1" ht="3.75" customHeight="1"/>
    <row r="2" spans="1:4" ht="12.75" customHeight="1">
      <c r="A2" s="33"/>
      <c r="C2" s="105" t="s">
        <v>83</v>
      </c>
      <c r="D2" s="105"/>
    </row>
    <row r="3" spans="3:4" ht="12.75">
      <c r="C3" s="34" t="s">
        <v>112</v>
      </c>
      <c r="D3" s="34"/>
    </row>
    <row r="4" spans="3:4" ht="12.75">
      <c r="C4" s="34" t="s">
        <v>113</v>
      </c>
      <c r="D4" s="34"/>
    </row>
    <row r="5" spans="3:4" ht="12.75">
      <c r="C5" s="35"/>
      <c r="D5" s="33"/>
    </row>
    <row r="6" spans="1:4" ht="12.75">
      <c r="A6" s="106" t="s">
        <v>67</v>
      </c>
      <c r="B6" s="107"/>
      <c r="C6" s="107"/>
      <c r="D6" s="107"/>
    </row>
    <row r="7" spans="1:4" ht="12.75">
      <c r="A7" s="108" t="s">
        <v>38</v>
      </c>
      <c r="B7" s="107"/>
      <c r="C7" s="107"/>
      <c r="D7" s="107"/>
    </row>
    <row r="8" spans="1:4" ht="12.75">
      <c r="A8" s="107" t="s">
        <v>39</v>
      </c>
      <c r="B8" s="107"/>
      <c r="C8" s="107"/>
      <c r="D8" s="107"/>
    </row>
    <row r="9" ht="15">
      <c r="A9" s="36" t="s">
        <v>68</v>
      </c>
    </row>
    <row r="10" ht="12.75">
      <c r="D10" s="35" t="s">
        <v>55</v>
      </c>
    </row>
    <row r="11" spans="1:4" ht="42.75" customHeight="1">
      <c r="A11" s="37" t="s">
        <v>69</v>
      </c>
      <c r="B11" s="109" t="s">
        <v>70</v>
      </c>
      <c r="C11" s="110"/>
      <c r="D11" s="38" t="s">
        <v>42</v>
      </c>
    </row>
    <row r="12" spans="1:4" ht="12.75">
      <c r="A12" s="39">
        <v>1</v>
      </c>
      <c r="B12" s="111">
        <v>2</v>
      </c>
      <c r="C12" s="112"/>
      <c r="D12" s="40">
        <v>3</v>
      </c>
    </row>
    <row r="13" spans="1:4" ht="21" customHeight="1">
      <c r="A13" s="116" t="s">
        <v>71</v>
      </c>
      <c r="B13" s="116"/>
      <c r="C13" s="116"/>
      <c r="D13" s="116"/>
    </row>
    <row r="14" spans="1:4" s="7" customFormat="1" ht="18" customHeight="1">
      <c r="A14" s="114" t="s">
        <v>72</v>
      </c>
      <c r="B14" s="114"/>
      <c r="C14" s="114"/>
      <c r="D14" s="114"/>
    </row>
    <row r="15" spans="1:4" s="7" customFormat="1" ht="23.25" customHeight="1">
      <c r="A15" s="41" t="s">
        <v>53</v>
      </c>
      <c r="B15" s="42" t="s">
        <v>73</v>
      </c>
      <c r="C15" s="62"/>
      <c r="D15" s="43">
        <v>0</v>
      </c>
    </row>
    <row r="16" spans="1:4" s="7" customFormat="1" ht="15" customHeight="1">
      <c r="A16" s="41" t="s">
        <v>53</v>
      </c>
      <c r="B16" s="42" t="s">
        <v>74</v>
      </c>
      <c r="C16" s="62"/>
      <c r="D16" s="43">
        <v>0</v>
      </c>
    </row>
    <row r="17" spans="1:4" s="7" customFormat="1" ht="15" customHeight="1">
      <c r="A17" s="41" t="s">
        <v>53</v>
      </c>
      <c r="B17" s="42" t="s">
        <v>75</v>
      </c>
      <c r="C17" s="62"/>
      <c r="D17" s="43">
        <v>0</v>
      </c>
    </row>
    <row r="18" s="7" customFormat="1" ht="23.25" customHeight="1"/>
    <row r="19" spans="1:4" s="7" customFormat="1" ht="23.25" customHeight="1">
      <c r="A19" s="44" t="s">
        <v>76</v>
      </c>
      <c r="D19" s="10" t="s">
        <v>77</v>
      </c>
    </row>
    <row r="20" spans="1:4" s="7" customFormat="1" ht="66.75" customHeight="1">
      <c r="A20" s="45" t="s">
        <v>78</v>
      </c>
      <c r="B20" s="45" t="s">
        <v>79</v>
      </c>
      <c r="C20" s="45" t="s">
        <v>80</v>
      </c>
      <c r="D20" s="45" t="s">
        <v>42</v>
      </c>
    </row>
    <row r="21" spans="1:4" s="7" customFormat="1" ht="14.25" customHeight="1">
      <c r="A21" s="46">
        <v>1</v>
      </c>
      <c r="B21" s="46">
        <v>2</v>
      </c>
      <c r="C21" s="46">
        <v>3</v>
      </c>
      <c r="D21" s="46">
        <v>4</v>
      </c>
    </row>
    <row r="22" spans="1:4" s="7" customFormat="1" ht="18.75" customHeight="1">
      <c r="A22" s="113" t="s">
        <v>81</v>
      </c>
      <c r="B22" s="113"/>
      <c r="C22" s="113"/>
      <c r="D22" s="113"/>
    </row>
    <row r="23" spans="1:4" s="7" customFormat="1" ht="42" customHeight="1">
      <c r="A23" s="65" t="s">
        <v>105</v>
      </c>
      <c r="B23" s="65" t="s">
        <v>106</v>
      </c>
      <c r="C23" s="66" t="s">
        <v>107</v>
      </c>
      <c r="D23" s="67">
        <f>D24</f>
        <v>50000</v>
      </c>
    </row>
    <row r="24" spans="1:4" s="7" customFormat="1" ht="53.25" customHeight="1">
      <c r="A24" s="61">
        <v>990000000</v>
      </c>
      <c r="B24" s="68">
        <v>9800</v>
      </c>
      <c r="C24" s="63" t="s">
        <v>114</v>
      </c>
      <c r="D24" s="64">
        <v>50000</v>
      </c>
    </row>
    <row r="25" spans="1:4" s="7" customFormat="1" ht="21" customHeight="1">
      <c r="A25" s="113" t="s">
        <v>82</v>
      </c>
      <c r="B25" s="113"/>
      <c r="C25" s="113"/>
      <c r="D25" s="114"/>
    </row>
    <row r="26" spans="1:4" s="7" customFormat="1" ht="17.25" customHeight="1">
      <c r="A26" s="47" t="s">
        <v>53</v>
      </c>
      <c r="B26" s="47" t="s">
        <v>53</v>
      </c>
      <c r="C26" s="69" t="s">
        <v>73</v>
      </c>
      <c r="D26" s="48"/>
    </row>
    <row r="27" spans="1:4" s="7" customFormat="1" ht="15.75" customHeight="1">
      <c r="A27" s="47" t="s">
        <v>53</v>
      </c>
      <c r="B27" s="47" t="s">
        <v>53</v>
      </c>
      <c r="C27" s="69" t="s">
        <v>74</v>
      </c>
      <c r="D27" s="48">
        <f>D24</f>
        <v>50000</v>
      </c>
    </row>
    <row r="28" spans="1:4" s="7" customFormat="1" ht="15.75" customHeight="1">
      <c r="A28" s="47" t="s">
        <v>53</v>
      </c>
      <c r="B28" s="47" t="s">
        <v>53</v>
      </c>
      <c r="C28" s="69" t="s">
        <v>75</v>
      </c>
      <c r="D28" s="48">
        <v>0</v>
      </c>
    </row>
    <row r="30" spans="1:4" ht="12.75">
      <c r="A30" s="115"/>
      <c r="B30" s="115"/>
      <c r="C30" s="115"/>
      <c r="D30" s="115"/>
    </row>
  </sheetData>
  <sheetProtection/>
  <mergeCells count="11">
    <mergeCell ref="A22:D22"/>
    <mergeCell ref="A25:D25"/>
    <mergeCell ref="A30:D30"/>
    <mergeCell ref="A13:D13"/>
    <mergeCell ref="A14:D14"/>
    <mergeCell ref="C2:D2"/>
    <mergeCell ref="A6:D6"/>
    <mergeCell ref="A7:D7"/>
    <mergeCell ref="A8:D8"/>
    <mergeCell ref="B11:C11"/>
    <mergeCell ref="B12:C12"/>
  </mergeCells>
  <printOptions/>
  <pageMargins left="0.7086614173228347" right="0.7086614173228347" top="0.7480314960629921" bottom="0.7480314960629921" header="0.31496062992125984" footer="0.31496062992125984"/>
  <pageSetup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Пользователь Windows</cp:lastModifiedBy>
  <cp:lastPrinted>2021-11-23T09:18:59Z</cp:lastPrinted>
  <dcterms:created xsi:type="dcterms:W3CDTF">2021-07-26T05:38:56Z</dcterms:created>
  <dcterms:modified xsi:type="dcterms:W3CDTF">2021-12-02T07:05:29Z</dcterms:modified>
  <cp:category/>
  <cp:version/>
  <cp:contentType/>
  <cp:contentStatus/>
</cp:coreProperties>
</file>