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 activeTab="4"/>
  </bookViews>
  <sheets>
    <sheet name="додаток 3" sheetId="3" r:id="rId1"/>
    <sheet name="додаток 4" sheetId="5" r:id="rId2"/>
    <sheet name="додаток 2" sheetId="6" r:id="rId3"/>
    <sheet name="додаток 1" sheetId="7" r:id="rId4"/>
    <sheet name="додаток 5" sheetId="8" r:id="rId5"/>
  </sheets>
  <definedNames>
    <definedName name="_xlnm.Print_Titles" localSheetId="0">'додаток 3'!$9:$13</definedName>
    <definedName name="_xlnm.Print_Area" localSheetId="0">'додаток 3'!$A$1:$P$29</definedName>
    <definedName name="_xlnm.Print_Area" localSheetId="1">'додаток 4'!$A$1:$J$20</definedName>
    <definedName name="_xlnm.Print_Area" localSheetId="4">'додаток 5'!$A$1:$E$28</definedName>
  </definedNames>
  <calcPr calcId="144525"/>
</workbook>
</file>

<file path=xl/calcChain.xml><?xml version="1.0" encoding="utf-8"?>
<calcChain xmlns="http://schemas.openxmlformats.org/spreadsheetml/2006/main">
  <c r="H17" i="5" l="1"/>
  <c r="I17" i="5"/>
  <c r="J17" i="5"/>
  <c r="G20" i="5"/>
  <c r="G17" i="5" s="1"/>
  <c r="E24" i="8"/>
  <c r="E27" i="8" s="1"/>
  <c r="E26" i="8" l="1"/>
  <c r="C42" i="7" l="1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G18" i="5" l="1"/>
  <c r="J16" i="5" l="1"/>
</calcChain>
</file>

<file path=xl/sharedStrings.xml><?xml version="1.0" encoding="utf-8"?>
<sst xmlns="http://schemas.openxmlformats.org/spreadsheetml/2006/main" count="237" uniqueCount="146">
  <si>
    <t>11507000000</t>
  </si>
  <si>
    <t>(код бюджету)</t>
  </si>
  <si>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</si>
  <si>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</si>
  <si>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</si>
  <si>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</si>
  <si>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</si>
  <si>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</si>
  <si>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</si>
  <si>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</si>
  <si>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</si>
  <si>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</si>
  <si>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</si>
  <si>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</si>
  <si>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</si>
  <si>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</si>
  <si>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</si>
  <si>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</si>
  <si>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</si>
  <si>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</si>
  <si>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</si>
  <si>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</si>
  <si>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УСЬОГО</t>
  </si>
  <si>
    <t>Великосеверинівська сільська рада</t>
  </si>
  <si>
    <t>видатків місцевого бюджету на 2022 рік</t>
  </si>
  <si>
    <t>Разом</t>
  </si>
  <si>
    <t>ЗМІНИ ДО РОЗПОДІЛУ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</si>
  <si>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</si>
  <si>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</si>
  <si>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/>
  </si>
  <si>
    <t>Великосеверинiвська сiльська рада Кропивницького району Кiровоградської областi</t>
  </si>
  <si>
    <t>Зміни до розподілу витрат  бюджету Великосеверинівської сільської територіальної громади  на реалізацію місцевих/регіональних програм у 2022 році</t>
  </si>
  <si>
    <t>Додаток 4</t>
  </si>
  <si>
    <t xml:space="preserve">до рішення Великосеверинівської сільської ради </t>
  </si>
  <si>
    <t>Додаток 2</t>
  </si>
  <si>
    <t>ЗМІНИ ДО ФІНАНСУВАННЯ_x000D_
місцевого бюджету на 2022 рік</t>
  </si>
  <si>
    <t>Код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</si>
  <si>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</si>
  <si>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</si>
  <si>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</si>
  <si>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</si>
  <si>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</si>
  <si>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</si>
  <si>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</si>
  <si>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0116030</t>
  </si>
  <si>
    <t>6030</t>
  </si>
  <si>
    <t>0620</t>
  </si>
  <si>
    <t>Організація благоустрою населених пунктів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</si>
  <si>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</si>
  <si>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</si>
  <si>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</si>
  <si>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0921</t>
  </si>
  <si>
    <t>Надання загальної середньої освіти закладами загальної середньої освіти</t>
  </si>
  <si>
    <t>0611061</t>
  </si>
  <si>
    <t>1061</t>
  </si>
  <si>
    <t xml:space="preserve">до рішення  Великосеверинівської сільської ради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</si>
  <si>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</si>
  <si>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</si>
  <si>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</si>
  <si>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</si>
  <si>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</si>
  <si>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</si>
  <si>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</si>
  <si>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</si>
  <si>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0113242</t>
  </si>
  <si>
    <t>3242</t>
  </si>
  <si>
    <t>1090</t>
  </si>
  <si>
    <t>Інші заходи у сфері соціального захисту і соціального забезпечення</t>
  </si>
  <si>
    <t>Передача коштів із спеціального до загального фонду бюджету</t>
  </si>
  <si>
    <t>Програма відшкодування компенсації за перевезення окремих пільгових категорій громадян Великосеверинівської сільської ради на приміських маршрутах загального користування автомобільним транспортом на 2021-2023 роки</t>
  </si>
  <si>
    <t>Рішення Великосеверинівської сільської ради від 20.12.2020 р. № 61, зі змінами від 23.12.2021р. 1146</t>
  </si>
  <si>
    <t>Комплексна програма підтримки учасників АТО та ООС,членів їх сімей — мешканців Великосеверинівської сільської ради на 2021 – 2023 роки</t>
  </si>
  <si>
    <t>Рішення Великосевериінівської сільської ради від 20.12.2020р.№ 57, зі змінами від 23.12.2021р. № 1140</t>
  </si>
  <si>
    <t>Програми громадський бюджет Великосеверинівської сільської ради на 2021-2022 рік</t>
  </si>
  <si>
    <t>Рішення  Великосеверинівської сільської ради 28.12.2021р. № 56, зі змінами від 23.12.2021р. № 1156</t>
  </si>
  <si>
    <t>Додаток 1</t>
  </si>
  <si>
    <t xml:space="preserve">до рішення виконавчого комітету Великосеверинівської сільської ради </t>
  </si>
  <si>
    <t xml:space="preserve">Зміни до доходів бюджету Великосеверинівської сільської територіальної громади 
на 2022 рік 
</t>
  </si>
  <si>
    <t>(гривень)</t>
  </si>
  <si>
    <t>Найменування згідно з Класифікацією доходів бюджету</t>
  </si>
  <si>
    <t>Разом доходів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</si>
  <si>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</si>
  <si>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</si>
  <si>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</si>
  <si>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</si>
  <si>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</si>
  <si>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</si>
  <si>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</si>
  <si>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</si>
  <si>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</si>
  <si>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</si>
  <si>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</si>
  <si>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</si>
  <si>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</si>
  <si>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</si>
  <si>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</si>
  <si>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</si>
  <si>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</si>
  <si>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</si>
  <si>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</si>
  <si>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</si>
  <si>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</si>
  <si>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</si>
  <si>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</si>
  <si>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</si>
  <si>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Інші неподаткові надходження  </t>
  </si>
  <si>
    <t>Інші надходження  </t>
  </si>
  <si>
    <t>Усього доходів (без урахування міжбюджетних трансфертів)</t>
  </si>
  <si>
    <t>від 27 жовтня 2022 року № 90</t>
  </si>
  <si>
    <t>3700000</t>
  </si>
  <si>
    <t>3710000</t>
  </si>
  <si>
    <t>Орган з питань фінансів</t>
  </si>
  <si>
    <t>3719760</t>
  </si>
  <si>
    <t>9760</t>
  </si>
  <si>
    <t>0180</t>
  </si>
  <si>
    <t>Субвенція з місцевого бюджету на реалізацію проектів співробітництва між територіальними громадами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</si>
  <si>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</si>
  <si>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</si>
  <si>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</si>
  <si>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Кошти, що передаються із загального фонду бюджету до бюджету розвитку (спеціального фонду)</t>
  </si>
  <si>
    <t xml:space="preserve">     Додаток 5</t>
  </si>
  <si>
    <t xml:space="preserve">Зміни до міжбюджетних трансфертів бюджету Великосеверинівської сільської територіальної громади на 2022 рік 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</si>
  <si>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</si>
  <si>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</si>
  <si>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</si>
  <si>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</si>
  <si>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</si>
  <si>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</si>
  <si>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</si>
  <si>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</si>
  <si>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</si>
  <si>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</si>
  <si>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</si>
  <si>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</si>
  <si>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</si>
  <si>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11505000000</t>
  </si>
  <si>
    <t xml:space="preserve">Державний бюджет (Кропивницька районна рада - премія архітектору) </t>
  </si>
  <si>
    <t>Бюджет Аджамської сільської територіальної громади (КНП "Центр ПМСД" придбання ПММ та пільгових рецептів для населення)</t>
  </si>
  <si>
    <t>від 27.10.2022р № 90</t>
  </si>
  <si>
    <t>від 27.10.2022р. № 90</t>
  </si>
  <si>
    <t>0614030</t>
  </si>
  <si>
    <t>4030</t>
  </si>
  <si>
    <t>0824</t>
  </si>
  <si>
    <t>Забезпечення діяльності бібліотек</t>
  </si>
  <si>
    <t>Фінансовий відділ  Великосеверинівської сільської ради</t>
  </si>
  <si>
    <t>від 17.11.2022р. №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</si>
</sst>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000000"/>
  </numFmts>
  <fonts count="36">
    <font>
      <sz val="10"/>
      <color theme="1"/>
      <name val="Calibri"/>
      <family val="2"/>
      <charset val="204"/>
      <scheme val="minor"/>
    </font>
    <font>
      <sz val="10"/>
      <color theme="1"/>
      <name val="Шрифт текста"/>
      <family val="2"/>
      <charset val="204"/>
    </font>
    <font>
      <sz val="10"/>
      <color theme="1"/>
      <name val="Шрифт текста"/>
      <family val="2"/>
      <charset val="204"/>
    </font>
    <font>
      <sz val="10"/>
      <color theme="1"/>
      <name val="Шрифт текста"/>
      <family val="2"/>
      <charset val="204"/>
    </font>
    <font>
      <sz val="10"/>
      <color theme="1"/>
      <name val="Шрифт текста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1">
    <xf numFmtId="0" fontId="0" fillId="0" borderId="0" xfId="0"/>
    <xf numFmtId="0" fontId="6" fillId="0" borderId="0" xfId="0" applyFont="1" applyFill="1"/>
    <xf numFmtId="0" fontId="6" fillId="0" borderId="0" xfId="2" applyFont="1" applyFill="1"/>
    <xf numFmtId="0" fontId="6" fillId="0" borderId="4" xfId="2" quotePrefix="1" applyFont="1" applyFill="1" applyBorder="1" applyAlignment="1">
      <alignment horizontal="center"/>
    </xf>
    <xf numFmtId="0" fontId="6" fillId="0" borderId="0" xfId="2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9" fillId="0" borderId="0" xfId="0" applyFont="1" applyFill="1"/>
    <xf numFmtId="0" fontId="0" fillId="0" borderId="0" xfId="0"/>
    <xf numFmtId="0" fontId="11" fillId="0" borderId="0" xfId="0" applyFont="1" applyFill="1"/>
    <xf numFmtId="165" fontId="12" fillId="2" borderId="0" xfId="1" applyNumberFormat="1" applyFont="1" applyFill="1" applyAlignment="1" applyProtection="1">
      <alignment vertical="center" wrapText="1"/>
      <protection locked="0"/>
    </xf>
    <xf numFmtId="0" fontId="13" fillId="0" borderId="0" xfId="0" applyFont="1"/>
    <xf numFmtId="0" fontId="14" fillId="0" borderId="0" xfId="0" quotePrefix="1" applyFont="1" applyFill="1" applyAlignment="1">
      <alignment horizontal="center"/>
    </xf>
    <xf numFmtId="0" fontId="15" fillId="0" borderId="0" xfId="0" applyFont="1"/>
    <xf numFmtId="0" fontId="10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17" fillId="0" borderId="0" xfId="0" applyFont="1"/>
    <xf numFmtId="0" fontId="18" fillId="0" borderId="3" xfId="0" quotePrefix="1" applyFont="1" applyFill="1" applyBorder="1" applyAlignment="1">
      <alignment vertical="center" wrapText="1"/>
    </xf>
    <xf numFmtId="0" fontId="19" fillId="0" borderId="0" xfId="2" applyFont="1" applyFill="1"/>
    <xf numFmtId="0" fontId="0" fillId="0" borderId="3" xfId="0" applyFill="1" applyBorder="1" applyAlignment="1">
      <alignment horizontal="center" vertical="center" wrapText="1"/>
    </xf>
    <xf numFmtId="0" fontId="1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1" fillId="0" borderId="0" xfId="0" applyFont="1" applyFill="1"/>
    <xf numFmtId="0" fontId="22" fillId="0" borderId="4" xfId="0" quotePrefix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3" fillId="0" borderId="0" xfId="0" applyFont="1" applyFill="1"/>
    <xf numFmtId="0" fontId="9" fillId="0" borderId="3" xfId="0" quotePrefix="1" applyFont="1" applyFill="1" applyBorder="1" applyAlignment="1">
      <alignment horizontal="center" vertical="center" wrapText="1"/>
    </xf>
    <xf numFmtId="4" fontId="9" fillId="0" borderId="3" xfId="0" quotePrefix="1" applyNumberFormat="1" applyFont="1" applyFill="1" applyBorder="1" applyAlignment="1">
      <alignment horizontal="center" vertical="center" wrapText="1"/>
    </xf>
    <xf numFmtId="4" fontId="9" fillId="0" borderId="3" xfId="0" quotePrefix="1" applyNumberFormat="1" applyFont="1" applyFill="1" applyBorder="1" applyAlignment="1">
      <alignment vertical="center" wrapText="1"/>
    </xf>
    <xf numFmtId="164" fontId="16" fillId="0" borderId="3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/>
    </xf>
    <xf numFmtId="0" fontId="24" fillId="0" borderId="3" xfId="4" quotePrefix="1" applyFont="1" applyFill="1" applyBorder="1" applyAlignment="1">
      <alignment horizontal="center" vertical="center" wrapText="1"/>
    </xf>
    <xf numFmtId="4" fontId="24" fillId="0" borderId="3" xfId="4" quotePrefix="1" applyNumberFormat="1" applyFont="1" applyFill="1" applyBorder="1" applyAlignment="1">
      <alignment horizontal="center" vertical="center" wrapText="1"/>
    </xf>
    <xf numFmtId="4" fontId="24" fillId="0" borderId="3" xfId="4" quotePrefix="1" applyNumberFormat="1" applyFont="1" applyFill="1" applyBorder="1" applyAlignment="1">
      <alignment vertical="center" wrapText="1"/>
    </xf>
    <xf numFmtId="0" fontId="25" fillId="0" borderId="0" xfId="0" applyFont="1"/>
    <xf numFmtId="0" fontId="10" fillId="0" borderId="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11" fillId="0" borderId="3" xfId="6" applyFont="1" applyFill="1" applyBorder="1" applyAlignment="1">
      <alignment vertical="center"/>
    </xf>
    <xf numFmtId="0" fontId="11" fillId="0" borderId="3" xfId="6" applyFont="1" applyFill="1" applyBorder="1" applyAlignment="1">
      <alignment vertical="center" wrapText="1"/>
    </xf>
    <xf numFmtId="4" fontId="11" fillId="0" borderId="3" xfId="6" applyNumberFormat="1" applyFont="1" applyFill="1" applyBorder="1" applyAlignment="1">
      <alignment vertical="center"/>
    </xf>
    <xf numFmtId="0" fontId="9" fillId="0" borderId="3" xfId="6" applyFont="1" applyFill="1" applyBorder="1" applyAlignment="1">
      <alignment vertical="center"/>
    </xf>
    <xf numFmtId="0" fontId="9" fillId="0" borderId="3" xfId="6" applyFont="1" applyFill="1" applyBorder="1" applyAlignment="1">
      <alignment vertical="center" wrapText="1"/>
    </xf>
    <xf numFmtId="4" fontId="9" fillId="0" borderId="3" xfId="6" applyNumberFormat="1" applyFont="1" applyFill="1" applyBorder="1" applyAlignment="1">
      <alignment vertical="center"/>
    </xf>
    <xf numFmtId="0" fontId="11" fillId="0" borderId="3" xfId="6" applyFont="1" applyFill="1" applyBorder="1" applyAlignment="1">
      <alignment horizontal="center" vertical="center"/>
    </xf>
    <xf numFmtId="0" fontId="27" fillId="0" borderId="0" xfId="0" applyFont="1" applyFill="1" applyAlignment="1"/>
    <xf numFmtId="0" fontId="27" fillId="0" borderId="0" xfId="0" applyFont="1" applyFill="1"/>
    <xf numFmtId="0" fontId="6" fillId="0" borderId="0" xfId="0" applyFont="1" applyFill="1" applyAlignment="1"/>
    <xf numFmtId="0" fontId="19" fillId="0" borderId="0" xfId="0" applyFont="1" applyFill="1" applyAlignment="1"/>
    <xf numFmtId="0" fontId="27" fillId="0" borderId="0" xfId="0" applyFont="1" applyFill="1" applyBorder="1"/>
    <xf numFmtId="0" fontId="19" fillId="0" borderId="0" xfId="3" applyFont="1" applyFill="1" applyAlignment="1"/>
    <xf numFmtId="0" fontId="28" fillId="0" borderId="0" xfId="0" applyFont="1" applyFill="1"/>
    <xf numFmtId="0" fontId="28" fillId="0" borderId="0" xfId="0" applyFont="1" applyFill="1" applyAlignment="1">
      <alignment horizontal="right"/>
    </xf>
    <xf numFmtId="0" fontId="28" fillId="0" borderId="0" xfId="0" applyFont="1" applyFill="1" applyAlignment="1"/>
    <xf numFmtId="0" fontId="32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0" fontId="32" fillId="0" borderId="1" xfId="0" applyFont="1" applyFill="1" applyBorder="1" applyAlignment="1">
      <alignment horizontal="center" vertical="top" wrapText="1"/>
    </xf>
    <xf numFmtId="0" fontId="32" fillId="0" borderId="5" xfId="0" applyFont="1" applyFill="1" applyBorder="1" applyAlignment="1">
      <alignment horizontal="center" vertical="top" wrapText="1"/>
    </xf>
    <xf numFmtId="0" fontId="32" fillId="0" borderId="0" xfId="0" applyFont="1" applyFill="1" applyBorder="1"/>
    <xf numFmtId="0" fontId="32" fillId="0" borderId="0" xfId="0" applyFont="1" applyFill="1"/>
    <xf numFmtId="0" fontId="27" fillId="0" borderId="6" xfId="0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horizontal="center" vertical="top" wrapText="1"/>
    </xf>
    <xf numFmtId="0" fontId="28" fillId="0" borderId="0" xfId="0" applyFont="1" applyFill="1" applyBorder="1"/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centerContinuous" vertical="center"/>
    </xf>
    <xf numFmtId="164" fontId="33" fillId="0" borderId="5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32" fillId="0" borderId="3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0" fillId="0" borderId="0" xfId="0" applyFill="1" applyBorder="1"/>
    <xf numFmtId="0" fontId="33" fillId="0" borderId="3" xfId="0" applyFont="1" applyFill="1" applyBorder="1" applyAlignment="1">
      <alignment horizontal="centerContinuous" vertical="center"/>
    </xf>
    <xf numFmtId="0" fontId="33" fillId="0" borderId="3" xfId="0" applyFont="1" applyFill="1" applyBorder="1" applyAlignment="1">
      <alignment horizontal="centerContinuous" vertical="center" wrapText="1"/>
    </xf>
    <xf numFmtId="164" fontId="33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28" fillId="0" borderId="0" xfId="0" applyFont="1" applyFill="1" applyBorder="1" applyAlignment="1">
      <alignment horizontal="centerContinuous" vertical="center" wrapText="1"/>
    </xf>
    <xf numFmtId="0" fontId="28" fillId="0" borderId="3" xfId="0" applyFont="1" applyFill="1" applyBorder="1" applyAlignment="1">
      <alignment horizontal="centerContinuous" vertical="center" wrapText="1"/>
    </xf>
    <xf numFmtId="164" fontId="28" fillId="0" borderId="3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Continuous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left" vertical="center"/>
    </xf>
    <xf numFmtId="164" fontId="33" fillId="0" borderId="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3" applyFont="1" applyFill="1" applyAlignment="1">
      <alignment horizontal="left"/>
    </xf>
    <xf numFmtId="0" fontId="6" fillId="0" borderId="3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16" fillId="0" borderId="5" xfId="0" quotePrefix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65" fontId="12" fillId="2" borderId="0" xfId="1" applyNumberFormat="1" applyFont="1" applyFill="1" applyAlignment="1" applyProtection="1">
      <alignment horizontal="center" wrapText="1"/>
      <protection locked="0"/>
    </xf>
    <xf numFmtId="165" fontId="12" fillId="2" borderId="0" xfId="1" applyNumberFormat="1" applyFont="1" applyFill="1" applyAlignment="1" applyProtection="1">
      <alignment horizontal="center" vertical="center" wrapText="1"/>
      <protection locked="0"/>
    </xf>
    <xf numFmtId="0" fontId="11" fillId="0" borderId="1" xfId="6" applyFont="1" applyFill="1" applyBorder="1" applyAlignment="1">
      <alignment horizontal="center" vertical="center"/>
    </xf>
    <xf numFmtId="0" fontId="9" fillId="0" borderId="5" xfId="6" applyFont="1" applyFill="1" applyBorder="1" applyAlignment="1"/>
    <xf numFmtId="0" fontId="9" fillId="0" borderId="2" xfId="6" applyFont="1" applyFill="1" applyBorder="1" applyAlignment="1"/>
    <xf numFmtId="0" fontId="20" fillId="0" borderId="0" xfId="0" applyFont="1" applyFill="1" applyAlignment="1">
      <alignment horizontal="left"/>
    </xf>
    <xf numFmtId="0" fontId="20" fillId="0" borderId="0" xfId="3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 readingOrder="1"/>
    </xf>
    <xf numFmtId="0" fontId="1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32" fillId="0" borderId="1" xfId="0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/>
    </xf>
    <xf numFmtId="0" fontId="19" fillId="0" borderId="0" xfId="3" applyFont="1" applyFill="1" applyAlignment="1">
      <alignment horizontal="center"/>
    </xf>
    <xf numFmtId="0" fontId="29" fillId="0" borderId="0" xfId="0" applyFont="1" applyFill="1" applyAlignment="1">
      <alignment horizontal="center" vertical="center" wrapText="1" readingOrder="1"/>
    </xf>
    <xf numFmtId="0" fontId="30" fillId="0" borderId="0" xfId="0" applyFont="1" applyFill="1" applyAlignment="1">
      <alignment horizontal="center" vertical="center" wrapText="1" readingOrder="1"/>
    </xf>
    <xf numFmtId="0" fontId="31" fillId="0" borderId="0" xfId="0" quotePrefix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6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0" fontId="27" fillId="0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16" fillId="0" borderId="3" xfId="7" quotePrefix="1" applyFont="1" applyFill="1" applyBorder="1" applyAlignment="1">
      <alignment horizontal="center" vertical="center" wrapText="1"/>
    </xf>
    <xf numFmtId="0" fontId="16" fillId="0" borderId="3" xfId="7" applyFont="1" applyFill="1" applyBorder="1" applyAlignment="1">
      <alignment horizontal="center" vertical="center" wrapText="1"/>
    </xf>
    <xf numFmtId="4" fontId="16" fillId="0" borderId="3" xfId="7" applyNumberFormat="1" applyFont="1" applyFill="1" applyBorder="1" applyAlignment="1">
      <alignment horizontal="center" vertical="center" wrapText="1"/>
    </xf>
    <xf numFmtId="4" fontId="16" fillId="0" borderId="3" xfId="7" quotePrefix="1" applyNumberFormat="1" applyFont="1" applyFill="1" applyBorder="1" applyAlignment="1">
      <alignment vertical="center" wrapText="1"/>
    </xf>
    <xf numFmtId="4" fontId="16" fillId="0" borderId="3" xfId="7" applyNumberFormat="1" applyFont="1" applyFill="1" applyBorder="1" applyAlignment="1">
      <alignment vertical="center" wrapText="1"/>
    </xf>
    <xf numFmtId="0" fontId="35" fillId="0" borderId="0" xfId="0" applyFont="1" applyFill="1"/>
    <xf numFmtId="0" fontId="18" fillId="0" borderId="3" xfId="7" quotePrefix="1" applyFont="1" applyFill="1" applyBorder="1" applyAlignment="1">
      <alignment horizontal="center" vertical="center" wrapText="1"/>
    </xf>
    <xf numFmtId="4" fontId="18" fillId="0" borderId="3" xfId="7" quotePrefix="1" applyNumberFormat="1" applyFont="1" applyFill="1" applyBorder="1" applyAlignment="1">
      <alignment horizontal="center" vertical="center" wrapText="1"/>
    </xf>
    <xf numFmtId="4" fontId="18" fillId="0" borderId="3" xfId="7" quotePrefix="1" applyNumberFormat="1" applyFont="1" applyFill="1" applyBorder="1" applyAlignment="1">
      <alignment vertical="center" wrapText="1"/>
    </xf>
    <xf numFmtId="4" fontId="18" fillId="0" borderId="3" xfId="7" applyNumberFormat="1" applyFont="1" applyFill="1" applyBorder="1" applyAlignment="1">
      <alignment vertical="center" wrapText="1"/>
    </xf>
  </cellXfs>
  <cellStyles count="8">
    <cellStyle name="Звичайний" xfId="0" builtinId="0"/>
    <cellStyle name="Звичайний 2" xfId="4"/>
    <cellStyle name="Звичайний 3" xfId="5"/>
    <cellStyle name="Звичайний 4" xfId="6"/>
    <cellStyle name="Звичайний 5" xfId="7"/>
    <cellStyle name="Обычный 2" xfId="1"/>
    <cellStyle name="Обычный_додаток 3" xfId="2"/>
    <cellStyle name="Обычный_Книга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topLeftCell="A7" zoomScale="40" zoomScaleNormal="80" zoomScaleSheetLayoutView="40" workbookViewId="0">
      <selection activeCell="D22" sqref="D22"/>
    </sheetView>
  </sheetViews>
  <sheetFormatPr defaultRowHeight="18.75"/>
  <cols>
    <col min="1" max="1" width="19.42578125" style="1" customWidth="1"/>
    <col min="2" max="2" width="17.140625" style="1" customWidth="1"/>
    <col min="3" max="3" width="18.42578125" style="1" customWidth="1"/>
    <col min="4" max="4" width="90.42578125" style="1" customWidth="1"/>
    <col min="5" max="5" width="25.140625" style="1" customWidth="1"/>
    <col min="6" max="6" width="26.5703125" style="1" customWidth="1"/>
    <col min="7" max="7" width="22.28515625" style="1" customWidth="1"/>
    <col min="8" max="8" width="24.42578125" style="1" customWidth="1"/>
    <col min="9" max="9" width="17.140625" style="1" customWidth="1"/>
    <col min="10" max="10" width="21.7109375" style="1" customWidth="1"/>
    <col min="11" max="11" width="24.140625" style="1" customWidth="1"/>
    <col min="12" max="12" width="14.5703125" style="1" customWidth="1"/>
    <col min="13" max="13" width="18.28515625" style="1" customWidth="1"/>
    <col min="14" max="14" width="20.5703125" style="1" customWidth="1"/>
    <col min="15" max="15" width="21.7109375" style="1" customWidth="1"/>
    <col min="16" max="16" width="27" style="1" customWidth="1"/>
    <col min="17" max="16384" width="9.140625" style="1"/>
  </cols>
  <sheetData>
    <row r="1" spans="1:16">
      <c r="L1" s="2"/>
    </row>
    <row r="2" spans="1:16" ht="30.75" customHeight="1">
      <c r="A2" s="2"/>
      <c r="B2" s="2"/>
      <c r="C2" s="2"/>
      <c r="D2" s="2"/>
      <c r="E2" s="2"/>
      <c r="F2" s="2"/>
      <c r="G2" s="2"/>
      <c r="H2" s="2"/>
      <c r="I2" s="2"/>
      <c r="J2" s="2"/>
      <c r="L2" s="20" t="s">
        <v>9</v>
      </c>
      <c r="N2" s="20"/>
      <c r="O2" s="20"/>
      <c r="P2" s="2"/>
    </row>
    <row r="3" spans="1:16" ht="2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93" t="s">
        <v>33</v>
      </c>
      <c r="M3" s="93"/>
      <c r="N3" s="93"/>
      <c r="O3" s="93"/>
      <c r="P3" s="93"/>
    </row>
    <row r="4" spans="1:16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94" t="s">
        <v>145</v>
      </c>
      <c r="M4" s="94"/>
      <c r="N4" s="94"/>
      <c r="O4" s="94"/>
      <c r="P4" s="94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0.75" customHeight="1">
      <c r="A6" s="96" t="s">
        <v>26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>
      <c r="A7" s="96" t="s">
        <v>24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21.75" customHeight="1">
      <c r="A8" s="3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27.75" customHeight="1">
      <c r="A9" s="2" t="s"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" t="s">
        <v>10</v>
      </c>
    </row>
    <row r="10" spans="1:16" ht="16.5" customHeight="1">
      <c r="A10" s="95" t="s">
        <v>11</v>
      </c>
      <c r="B10" s="95" t="s">
        <v>12</v>
      </c>
      <c r="C10" s="95" t="s">
        <v>13</v>
      </c>
      <c r="D10" s="95" t="s">
        <v>14</v>
      </c>
      <c r="E10" s="95" t="s">
        <v>4</v>
      </c>
      <c r="F10" s="95"/>
      <c r="G10" s="95"/>
      <c r="H10" s="95"/>
      <c r="I10" s="95"/>
      <c r="J10" s="95" t="s">
        <v>5</v>
      </c>
      <c r="K10" s="95"/>
      <c r="L10" s="95"/>
      <c r="M10" s="95"/>
      <c r="N10" s="95"/>
      <c r="O10" s="95"/>
      <c r="P10" s="95" t="s">
        <v>25</v>
      </c>
    </row>
    <row r="11" spans="1:16" ht="16.5" customHeight="1">
      <c r="A11" s="95"/>
      <c r="B11" s="95"/>
      <c r="C11" s="95"/>
      <c r="D11" s="95"/>
      <c r="E11" s="95" t="s">
        <v>6</v>
      </c>
      <c r="F11" s="95" t="s">
        <v>15</v>
      </c>
      <c r="G11" s="95" t="s">
        <v>16</v>
      </c>
      <c r="H11" s="95"/>
      <c r="I11" s="95" t="s">
        <v>17</v>
      </c>
      <c r="J11" s="95" t="s">
        <v>6</v>
      </c>
      <c r="K11" s="95" t="s">
        <v>7</v>
      </c>
      <c r="L11" s="95" t="s">
        <v>15</v>
      </c>
      <c r="M11" s="95" t="s">
        <v>16</v>
      </c>
      <c r="N11" s="95"/>
      <c r="O11" s="95" t="s">
        <v>17</v>
      </c>
      <c r="P11" s="95"/>
    </row>
    <row r="12" spans="1:16" ht="105.75" customHeight="1">
      <c r="A12" s="95"/>
      <c r="B12" s="95"/>
      <c r="C12" s="95"/>
      <c r="D12" s="95"/>
      <c r="E12" s="95"/>
      <c r="F12" s="95"/>
      <c r="G12" s="95" t="s">
        <v>18</v>
      </c>
      <c r="H12" s="95" t="s">
        <v>19</v>
      </c>
      <c r="I12" s="95"/>
      <c r="J12" s="95"/>
      <c r="K12" s="95"/>
      <c r="L12" s="95"/>
      <c r="M12" s="95" t="s">
        <v>18</v>
      </c>
      <c r="N12" s="95" t="s">
        <v>19</v>
      </c>
      <c r="O12" s="95"/>
      <c r="P12" s="95"/>
    </row>
    <row r="13" spans="1:16" ht="29.2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1:16" ht="26.25" customHeight="1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  <c r="O14" s="21">
        <v>15</v>
      </c>
      <c r="P14" s="21">
        <v>16</v>
      </c>
    </row>
    <row r="15" spans="1:16" s="136" customFormat="1" ht="69.75" customHeight="1">
      <c r="A15" s="131" t="s">
        <v>20</v>
      </c>
      <c r="B15" s="132"/>
      <c r="C15" s="133"/>
      <c r="D15" s="134" t="s">
        <v>23</v>
      </c>
      <c r="E15" s="135">
        <v>-55000</v>
      </c>
      <c r="F15" s="135">
        <v>-55000</v>
      </c>
      <c r="G15" s="135">
        <v>-135864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-55000</v>
      </c>
    </row>
    <row r="16" spans="1:16" s="136" customFormat="1" ht="69.75" customHeight="1">
      <c r="A16" s="131" t="s">
        <v>21</v>
      </c>
      <c r="B16" s="132"/>
      <c r="C16" s="133"/>
      <c r="D16" s="134" t="s">
        <v>23</v>
      </c>
      <c r="E16" s="135">
        <v>-55000</v>
      </c>
      <c r="F16" s="135">
        <v>-55000</v>
      </c>
      <c r="G16" s="135">
        <v>-135864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-55000</v>
      </c>
    </row>
    <row r="17" spans="1:16" s="136" customFormat="1" ht="105.75" customHeight="1">
      <c r="A17" s="137" t="s">
        <v>56</v>
      </c>
      <c r="B17" s="137" t="s">
        <v>57</v>
      </c>
      <c r="C17" s="138" t="s">
        <v>58</v>
      </c>
      <c r="D17" s="139" t="s">
        <v>59</v>
      </c>
      <c r="E17" s="140">
        <v>-165564</v>
      </c>
      <c r="F17" s="140">
        <v>-165564</v>
      </c>
      <c r="G17" s="140">
        <v>-135864</v>
      </c>
      <c r="H17" s="140"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-165564</v>
      </c>
    </row>
    <row r="18" spans="1:16" s="136" customFormat="1" ht="69.75" customHeight="1">
      <c r="A18" s="137" t="s">
        <v>60</v>
      </c>
      <c r="B18" s="137" t="s">
        <v>61</v>
      </c>
      <c r="C18" s="138" t="s">
        <v>62</v>
      </c>
      <c r="D18" s="139" t="s">
        <v>63</v>
      </c>
      <c r="E18" s="140">
        <v>25000</v>
      </c>
      <c r="F18" s="140">
        <v>25000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40">
        <v>25000</v>
      </c>
    </row>
    <row r="19" spans="1:16" s="136" customFormat="1" ht="69.75" customHeight="1">
      <c r="A19" s="137" t="s">
        <v>64</v>
      </c>
      <c r="B19" s="137" t="s">
        <v>65</v>
      </c>
      <c r="C19" s="138" t="s">
        <v>66</v>
      </c>
      <c r="D19" s="139" t="s">
        <v>67</v>
      </c>
      <c r="E19" s="140">
        <v>200000</v>
      </c>
      <c r="F19" s="140">
        <v>200000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200000</v>
      </c>
    </row>
    <row r="20" spans="1:16" s="136" customFormat="1" ht="69.75" customHeight="1">
      <c r="A20" s="137" t="s">
        <v>44</v>
      </c>
      <c r="B20" s="137" t="s">
        <v>45</v>
      </c>
      <c r="C20" s="138" t="s">
        <v>46</v>
      </c>
      <c r="D20" s="139" t="s">
        <v>47</v>
      </c>
      <c r="E20" s="140">
        <v>-114436</v>
      </c>
      <c r="F20" s="140">
        <v>-114436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-114436</v>
      </c>
    </row>
    <row r="21" spans="1:16" s="136" customFormat="1" ht="69.75" customHeight="1">
      <c r="A21" s="131" t="s">
        <v>48</v>
      </c>
      <c r="B21" s="132"/>
      <c r="C21" s="133"/>
      <c r="D21" s="134" t="s">
        <v>49</v>
      </c>
      <c r="E21" s="135">
        <v>265000</v>
      </c>
      <c r="F21" s="135">
        <v>265000</v>
      </c>
      <c r="G21" s="135">
        <v>0</v>
      </c>
      <c r="H21" s="135">
        <v>3500</v>
      </c>
      <c r="I21" s="135">
        <v>0</v>
      </c>
      <c r="J21" s="135">
        <v>-265000</v>
      </c>
      <c r="K21" s="135">
        <v>-265000</v>
      </c>
      <c r="L21" s="135">
        <v>0</v>
      </c>
      <c r="M21" s="135">
        <v>0</v>
      </c>
      <c r="N21" s="135">
        <v>0</v>
      </c>
      <c r="O21" s="135">
        <v>-265000</v>
      </c>
      <c r="P21" s="135">
        <v>0</v>
      </c>
    </row>
    <row r="22" spans="1:16" s="136" customFormat="1" ht="69.75" customHeight="1">
      <c r="A22" s="131" t="s">
        <v>50</v>
      </c>
      <c r="B22" s="132"/>
      <c r="C22" s="133"/>
      <c r="D22" s="134" t="s">
        <v>49</v>
      </c>
      <c r="E22" s="135">
        <v>265000</v>
      </c>
      <c r="F22" s="135">
        <v>265000</v>
      </c>
      <c r="G22" s="135">
        <v>0</v>
      </c>
      <c r="H22" s="135">
        <v>3500</v>
      </c>
      <c r="I22" s="135">
        <v>0</v>
      </c>
      <c r="J22" s="135">
        <v>-265000</v>
      </c>
      <c r="K22" s="135">
        <v>-265000</v>
      </c>
      <c r="L22" s="135">
        <v>0</v>
      </c>
      <c r="M22" s="135">
        <v>0</v>
      </c>
      <c r="N22" s="135">
        <v>0</v>
      </c>
      <c r="O22" s="135">
        <v>-265000</v>
      </c>
      <c r="P22" s="135">
        <v>0</v>
      </c>
    </row>
    <row r="23" spans="1:16" s="136" customFormat="1" ht="69.75" customHeight="1">
      <c r="A23" s="137" t="s">
        <v>53</v>
      </c>
      <c r="B23" s="137" t="s">
        <v>54</v>
      </c>
      <c r="C23" s="138" t="s">
        <v>51</v>
      </c>
      <c r="D23" s="139" t="s">
        <v>52</v>
      </c>
      <c r="E23" s="140">
        <v>283000</v>
      </c>
      <c r="F23" s="140">
        <v>283000</v>
      </c>
      <c r="G23" s="140">
        <v>0</v>
      </c>
      <c r="H23" s="140">
        <v>0</v>
      </c>
      <c r="I23" s="140">
        <v>0</v>
      </c>
      <c r="J23" s="140">
        <v>-283000</v>
      </c>
      <c r="K23" s="140">
        <v>-283000</v>
      </c>
      <c r="L23" s="140">
        <v>0</v>
      </c>
      <c r="M23" s="140">
        <v>0</v>
      </c>
      <c r="N23" s="140">
        <v>0</v>
      </c>
      <c r="O23" s="140">
        <v>-283000</v>
      </c>
      <c r="P23" s="140">
        <v>0</v>
      </c>
    </row>
    <row r="24" spans="1:16" s="136" customFormat="1" ht="69.75" customHeight="1">
      <c r="A24" s="137" t="s">
        <v>140</v>
      </c>
      <c r="B24" s="137" t="s">
        <v>141</v>
      </c>
      <c r="C24" s="138" t="s">
        <v>142</v>
      </c>
      <c r="D24" s="139" t="s">
        <v>143</v>
      </c>
      <c r="E24" s="140">
        <v>-18000</v>
      </c>
      <c r="F24" s="140">
        <v>-18000</v>
      </c>
      <c r="G24" s="140">
        <v>0</v>
      </c>
      <c r="H24" s="140">
        <v>0</v>
      </c>
      <c r="I24" s="140">
        <v>0</v>
      </c>
      <c r="J24" s="140">
        <v>18000</v>
      </c>
      <c r="K24" s="140">
        <v>18000</v>
      </c>
      <c r="L24" s="140">
        <v>0</v>
      </c>
      <c r="M24" s="140">
        <v>0</v>
      </c>
      <c r="N24" s="140">
        <v>0</v>
      </c>
      <c r="O24" s="140">
        <v>18000</v>
      </c>
      <c r="P24" s="140">
        <v>0</v>
      </c>
    </row>
    <row r="25" spans="1:16" s="136" customFormat="1" ht="69.75" customHeight="1">
      <c r="A25" s="131" t="s">
        <v>109</v>
      </c>
      <c r="B25" s="132"/>
      <c r="C25" s="133"/>
      <c r="D25" s="134" t="s">
        <v>144</v>
      </c>
      <c r="E25" s="135">
        <v>55000</v>
      </c>
      <c r="F25" s="135">
        <v>55000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55000</v>
      </c>
    </row>
    <row r="26" spans="1:16" s="136" customFormat="1" ht="69.75" customHeight="1">
      <c r="A26" s="131" t="s">
        <v>110</v>
      </c>
      <c r="B26" s="132"/>
      <c r="C26" s="133"/>
      <c r="D26" s="134" t="s">
        <v>111</v>
      </c>
      <c r="E26" s="135">
        <v>55000</v>
      </c>
      <c r="F26" s="135">
        <v>55000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55000</v>
      </c>
    </row>
    <row r="27" spans="1:16" s="136" customFormat="1" ht="69.75" customHeight="1">
      <c r="A27" s="137" t="s">
        <v>112</v>
      </c>
      <c r="B27" s="137" t="s">
        <v>113</v>
      </c>
      <c r="C27" s="138" t="s">
        <v>114</v>
      </c>
      <c r="D27" s="139" t="s">
        <v>115</v>
      </c>
      <c r="E27" s="140">
        <v>35000</v>
      </c>
      <c r="F27" s="140">
        <v>35000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35000</v>
      </c>
    </row>
    <row r="28" spans="1:16" s="136" customFormat="1" ht="69.75" customHeight="1">
      <c r="A28" s="137" t="s">
        <v>116</v>
      </c>
      <c r="B28" s="137" t="s">
        <v>117</v>
      </c>
      <c r="C28" s="138" t="s">
        <v>114</v>
      </c>
      <c r="D28" s="139" t="s">
        <v>118</v>
      </c>
      <c r="E28" s="140">
        <v>20000</v>
      </c>
      <c r="F28" s="140">
        <v>20000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20000</v>
      </c>
    </row>
    <row r="29" spans="1:16" s="136" customFormat="1" ht="69.75" customHeight="1">
      <c r="A29" s="132" t="s">
        <v>8</v>
      </c>
      <c r="B29" s="131" t="s">
        <v>8</v>
      </c>
      <c r="C29" s="133" t="s">
        <v>8</v>
      </c>
      <c r="D29" s="134" t="s">
        <v>22</v>
      </c>
      <c r="E29" s="135">
        <v>265000</v>
      </c>
      <c r="F29" s="135">
        <v>265000</v>
      </c>
      <c r="G29" s="135">
        <v>-135864</v>
      </c>
      <c r="H29" s="135">
        <v>3500</v>
      </c>
      <c r="I29" s="135">
        <v>0</v>
      </c>
      <c r="J29" s="135">
        <v>-265000</v>
      </c>
      <c r="K29" s="135">
        <v>-265000</v>
      </c>
      <c r="L29" s="135">
        <v>0</v>
      </c>
      <c r="M29" s="135">
        <v>0</v>
      </c>
      <c r="N29" s="135">
        <v>0</v>
      </c>
      <c r="O29" s="135">
        <v>-265000</v>
      </c>
      <c r="P29" s="135">
        <v>0</v>
      </c>
    </row>
  </sheetData>
  <mergeCells count="24">
    <mergeCell ref="F11:F13"/>
    <mergeCell ref="G11:H11"/>
    <mergeCell ref="M11:N11"/>
    <mergeCell ref="P10:P13"/>
    <mergeCell ref="G12:G13"/>
    <mergeCell ref="H12:H13"/>
    <mergeCell ref="I11:I13"/>
    <mergeCell ref="J10:O10"/>
    <mergeCell ref="L3:P3"/>
    <mergeCell ref="L4:P4"/>
    <mergeCell ref="M12:M13"/>
    <mergeCell ref="N12:N13"/>
    <mergeCell ref="A7:P7"/>
    <mergeCell ref="A10:A13"/>
    <mergeCell ref="B10:B13"/>
    <mergeCell ref="C10:C13"/>
    <mergeCell ref="D10:D13"/>
    <mergeCell ref="A6:P6"/>
    <mergeCell ref="J11:J13"/>
    <mergeCell ref="K11:K13"/>
    <mergeCell ref="L11:L13"/>
    <mergeCell ref="E10:I10"/>
    <mergeCell ref="E11:E13"/>
    <mergeCell ref="O11:O13"/>
  </mergeCells>
  <phoneticPr fontId="0" type="noConversion"/>
  <pageMargins left="0.23622047244094491" right="0.19685039370078741" top="0.55118110236220474" bottom="0.15748031496062992" header="0.31496062992125984" footer="0.31496062992125984"/>
  <pageSetup paperSize="9" scale="38" orientation="landscape" horizontalDpi="360" verticalDpi="360" r:id="rId1"/>
  <rowBreaks count="1" manualBreakCount="1">
    <brk id="2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BreakPreview" zoomScale="50" zoomScaleNormal="60" zoomScaleSheetLayoutView="50" workbookViewId="0">
      <selection activeCell="E19" sqref="E19"/>
    </sheetView>
  </sheetViews>
  <sheetFormatPr defaultRowHeight="12.75"/>
  <cols>
    <col min="1" max="2" width="18.140625" style="10" customWidth="1"/>
    <col min="3" max="3" width="12.42578125" style="10" customWidth="1"/>
    <col min="4" max="4" width="51.7109375" style="10" customWidth="1"/>
    <col min="5" max="5" width="89.85546875" style="10" customWidth="1"/>
    <col min="6" max="6" width="52.85546875" style="10" customWidth="1"/>
    <col min="7" max="7" width="21.7109375" style="10" customWidth="1"/>
    <col min="8" max="8" width="26" style="10" customWidth="1"/>
    <col min="9" max="10" width="18.140625" style="10" customWidth="1"/>
    <col min="11" max="16384" width="9.140625" style="10"/>
  </cols>
  <sheetData>
    <row r="1" spans="1:15" ht="63.75" customHeight="1">
      <c r="F1" s="38"/>
    </row>
    <row r="2" spans="1:15" s="5" customFormat="1" ht="45" customHeight="1">
      <c r="F2" s="11" t="s">
        <v>32</v>
      </c>
    </row>
    <row r="3" spans="1:15" s="5" customFormat="1" ht="20.25">
      <c r="F3" s="93" t="s">
        <v>55</v>
      </c>
      <c r="G3" s="93"/>
      <c r="H3" s="93"/>
      <c r="I3" s="93"/>
      <c r="J3" s="93"/>
    </row>
    <row r="4" spans="1:15" s="5" customFormat="1" ht="35.25" customHeight="1">
      <c r="F4" s="102" t="s">
        <v>139</v>
      </c>
      <c r="G4" s="102"/>
      <c r="H4" s="102"/>
      <c r="I4" s="102"/>
      <c r="J4" s="102"/>
    </row>
    <row r="7" spans="1:15" ht="33"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31.25" customHeight="1">
      <c r="A8" s="104" t="s">
        <v>31</v>
      </c>
      <c r="B8" s="104"/>
      <c r="C8" s="104"/>
      <c r="D8" s="104"/>
      <c r="E8" s="104"/>
      <c r="F8" s="104"/>
      <c r="G8" s="104"/>
      <c r="H8" s="104"/>
      <c r="I8" s="104"/>
      <c r="J8" s="104"/>
      <c r="K8" s="12"/>
      <c r="L8" s="12"/>
      <c r="M8" s="12"/>
      <c r="N8" s="12"/>
      <c r="O8" s="12"/>
    </row>
    <row r="10" spans="1:15" ht="3" customHeight="1">
      <c r="A10" s="13"/>
    </row>
    <row r="11" spans="1:15" ht="18.75">
      <c r="A11" s="14" t="s">
        <v>0</v>
      </c>
    </row>
    <row r="12" spans="1:15" ht="18.75">
      <c r="A12" s="9" t="s">
        <v>1</v>
      </c>
      <c r="J12" s="6" t="s">
        <v>10</v>
      </c>
    </row>
    <row r="13" spans="1:15" s="15" customFormat="1" ht="15.75">
      <c r="A13" s="98" t="s">
        <v>11</v>
      </c>
      <c r="B13" s="98" t="s">
        <v>12</v>
      </c>
      <c r="C13" s="98" t="s">
        <v>13</v>
      </c>
      <c r="D13" s="98" t="s">
        <v>14</v>
      </c>
      <c r="E13" s="98" t="s">
        <v>27</v>
      </c>
      <c r="F13" s="98" t="s">
        <v>28</v>
      </c>
      <c r="G13" s="98" t="s">
        <v>3</v>
      </c>
      <c r="H13" s="98" t="s">
        <v>4</v>
      </c>
      <c r="I13" s="98" t="s">
        <v>5</v>
      </c>
      <c r="J13" s="98"/>
    </row>
    <row r="14" spans="1:15" s="15" customFormat="1" ht="128.25" customHeight="1">
      <c r="A14" s="98"/>
      <c r="B14" s="98"/>
      <c r="C14" s="98"/>
      <c r="D14" s="98"/>
      <c r="E14" s="98"/>
      <c r="F14" s="98"/>
      <c r="G14" s="98"/>
      <c r="H14" s="98"/>
      <c r="I14" s="16" t="s">
        <v>6</v>
      </c>
      <c r="J14" s="16" t="s">
        <v>7</v>
      </c>
    </row>
    <row r="15" spans="1:15" ht="31.5" customHeigh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8">
        <v>9</v>
      </c>
      <c r="J15" s="8">
        <v>10</v>
      </c>
    </row>
    <row r="16" spans="1:15" s="18" customFormat="1" ht="50.25" customHeight="1">
      <c r="A16" s="17" t="s">
        <v>20</v>
      </c>
      <c r="B16" s="17" t="s">
        <v>29</v>
      </c>
      <c r="C16" s="17" t="s">
        <v>29</v>
      </c>
      <c r="D16" s="99" t="s">
        <v>30</v>
      </c>
      <c r="E16" s="100"/>
      <c r="F16" s="101"/>
      <c r="G16" s="32"/>
      <c r="H16" s="32"/>
      <c r="I16" s="32"/>
      <c r="J16" s="32">
        <f t="shared" ref="J16" si="0">J17</f>
        <v>0</v>
      </c>
    </row>
    <row r="17" spans="1:10" s="18" customFormat="1" ht="36" customHeight="1">
      <c r="A17" s="17" t="s">
        <v>21</v>
      </c>
      <c r="B17" s="17" t="s">
        <v>29</v>
      </c>
      <c r="C17" s="17" t="s">
        <v>29</v>
      </c>
      <c r="D17" s="99" t="s">
        <v>30</v>
      </c>
      <c r="E17" s="100"/>
      <c r="F17" s="101"/>
      <c r="G17" s="32">
        <f>G18+G19+G20</f>
        <v>110564</v>
      </c>
      <c r="H17" s="32">
        <f t="shared" ref="H17:J17" si="1">H18+H19+H20</f>
        <v>110564</v>
      </c>
      <c r="I17" s="32">
        <f t="shared" si="1"/>
        <v>0</v>
      </c>
      <c r="J17" s="32">
        <f t="shared" si="1"/>
        <v>0</v>
      </c>
    </row>
    <row r="18" spans="1:10" s="18" customFormat="1" ht="99" customHeight="1">
      <c r="A18" s="35" t="s">
        <v>60</v>
      </c>
      <c r="B18" s="35" t="s">
        <v>61</v>
      </c>
      <c r="C18" s="36" t="s">
        <v>62</v>
      </c>
      <c r="D18" s="37" t="s">
        <v>63</v>
      </c>
      <c r="E18" s="19" t="s">
        <v>69</v>
      </c>
      <c r="F18" s="19" t="s">
        <v>70</v>
      </c>
      <c r="G18" s="33">
        <f>H18</f>
        <v>25000</v>
      </c>
      <c r="H18" s="33">
        <v>25000</v>
      </c>
      <c r="I18" s="32"/>
      <c r="J18" s="32"/>
    </row>
    <row r="19" spans="1:10" s="18" customFormat="1" ht="90" customHeight="1">
      <c r="A19" s="35" t="s">
        <v>64</v>
      </c>
      <c r="B19" s="35" t="s">
        <v>65</v>
      </c>
      <c r="C19" s="36" t="s">
        <v>66</v>
      </c>
      <c r="D19" s="37" t="s">
        <v>67</v>
      </c>
      <c r="E19" s="19" t="s">
        <v>71</v>
      </c>
      <c r="F19" s="19" t="s">
        <v>72</v>
      </c>
      <c r="G19" s="33">
        <v>200000</v>
      </c>
      <c r="H19" s="33">
        <v>200000</v>
      </c>
      <c r="I19" s="32"/>
      <c r="J19" s="32"/>
    </row>
    <row r="20" spans="1:10" s="18" customFormat="1" ht="95.25" customHeight="1">
      <c r="A20" s="29" t="s">
        <v>44</v>
      </c>
      <c r="B20" s="29" t="s">
        <v>45</v>
      </c>
      <c r="C20" s="30" t="s">
        <v>46</v>
      </c>
      <c r="D20" s="31" t="s">
        <v>47</v>
      </c>
      <c r="E20" s="19" t="s">
        <v>73</v>
      </c>
      <c r="F20" s="19" t="s">
        <v>74</v>
      </c>
      <c r="G20" s="33">
        <f>H20</f>
        <v>-114436</v>
      </c>
      <c r="H20" s="33">
        <v>-114436</v>
      </c>
      <c r="I20" s="33"/>
      <c r="J20" s="33">
        <v>0</v>
      </c>
    </row>
  </sheetData>
  <mergeCells count="15">
    <mergeCell ref="I13:J13"/>
    <mergeCell ref="D16:F16"/>
    <mergeCell ref="F3:J3"/>
    <mergeCell ref="F4:J4"/>
    <mergeCell ref="D17:F17"/>
    <mergeCell ref="E7:O7"/>
    <mergeCell ref="A8:J8"/>
    <mergeCell ref="A13:A14"/>
    <mergeCell ref="B13:B14"/>
    <mergeCell ref="C13:C14"/>
    <mergeCell ref="D13:D14"/>
    <mergeCell ref="E13:E14"/>
    <mergeCell ref="F13:F14"/>
    <mergeCell ref="G13:G14"/>
    <mergeCell ref="H13:H14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60" verticalDpi="360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view="pageBreakPreview" topLeftCell="A16" zoomScale="90" zoomScaleNormal="100" zoomScaleSheetLayoutView="90" workbookViewId="0">
      <selection activeCell="C14" sqref="C14"/>
    </sheetView>
  </sheetViews>
  <sheetFormatPr defaultRowHeight="12.75"/>
  <cols>
    <col min="1" max="1" width="5.7109375" style="5" customWidth="1"/>
    <col min="2" max="2" width="14.140625" style="5" customWidth="1"/>
    <col min="3" max="3" width="43.5703125" style="5" customWidth="1"/>
    <col min="4" max="4" width="18" style="5" customWidth="1"/>
    <col min="5" max="5" width="17.5703125" style="5" customWidth="1"/>
    <col min="6" max="6" width="18.28515625" style="5" customWidth="1"/>
    <col min="7" max="7" width="17.85546875" style="5" customWidth="1"/>
    <col min="8" max="16384" width="9.140625" style="5"/>
  </cols>
  <sheetData>
    <row r="1" spans="2:8" ht="52.5" customHeight="1"/>
    <row r="2" spans="2:8" s="22" customFormat="1" ht="33" customHeight="1">
      <c r="E2" s="23" t="s">
        <v>34</v>
      </c>
      <c r="F2" s="24"/>
      <c r="G2" s="24"/>
      <c r="H2" s="25"/>
    </row>
    <row r="3" spans="2:8" s="22" customFormat="1" ht="27" customHeight="1">
      <c r="D3" s="108" t="s">
        <v>33</v>
      </c>
      <c r="E3" s="108"/>
      <c r="F3" s="108"/>
      <c r="G3" s="108"/>
      <c r="H3" s="25"/>
    </row>
    <row r="4" spans="2:8" s="22" customFormat="1" ht="32.25" customHeight="1">
      <c r="D4" s="109" t="s">
        <v>139</v>
      </c>
      <c r="E4" s="109"/>
      <c r="F4" s="109"/>
      <c r="G4" s="109"/>
      <c r="H4" s="25"/>
    </row>
    <row r="6" spans="2:8" ht="56.25" customHeight="1">
      <c r="B6" s="110" t="s">
        <v>35</v>
      </c>
      <c r="C6" s="111"/>
      <c r="D6" s="111"/>
      <c r="E6" s="111"/>
      <c r="F6" s="111"/>
      <c r="G6" s="111"/>
    </row>
    <row r="7" spans="2:8" ht="21" customHeight="1">
      <c r="B7" s="26" t="s">
        <v>0</v>
      </c>
      <c r="C7" s="27"/>
      <c r="D7" s="27"/>
      <c r="E7" s="27"/>
      <c r="F7" s="27"/>
      <c r="G7" s="27"/>
    </row>
    <row r="8" spans="2:8">
      <c r="B8" s="28" t="s">
        <v>1</v>
      </c>
      <c r="G8" s="6" t="s">
        <v>2</v>
      </c>
    </row>
    <row r="9" spans="2:8">
      <c r="B9" s="112" t="s">
        <v>36</v>
      </c>
      <c r="C9" s="112" t="s">
        <v>37</v>
      </c>
      <c r="D9" s="112" t="s">
        <v>3</v>
      </c>
      <c r="E9" s="112" t="s">
        <v>4</v>
      </c>
      <c r="F9" s="112" t="s">
        <v>5</v>
      </c>
      <c r="G9" s="112"/>
    </row>
    <row r="10" spans="2:8">
      <c r="B10" s="112"/>
      <c r="C10" s="112"/>
      <c r="D10" s="112"/>
      <c r="E10" s="112"/>
      <c r="F10" s="112" t="s">
        <v>6</v>
      </c>
      <c r="G10" s="112" t="s">
        <v>7</v>
      </c>
    </row>
    <row r="11" spans="2:8">
      <c r="B11" s="112"/>
      <c r="C11" s="112"/>
      <c r="D11" s="112"/>
      <c r="E11" s="112"/>
      <c r="F11" s="112"/>
      <c r="G11" s="112"/>
    </row>
    <row r="12" spans="2:8"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</row>
    <row r="13" spans="2:8" s="9" customFormat="1" ht="35.25" customHeight="1">
      <c r="B13" s="49">
        <v>200000</v>
      </c>
      <c r="C13" s="50" t="s">
        <v>38</v>
      </c>
      <c r="D13" s="51">
        <v>0</v>
      </c>
      <c r="E13" s="51">
        <v>265000</v>
      </c>
      <c r="F13" s="51">
        <v>-265000</v>
      </c>
      <c r="G13" s="51">
        <v>-265000</v>
      </c>
    </row>
    <row r="14" spans="2:8" s="9" customFormat="1" ht="66" customHeight="1">
      <c r="B14" s="49">
        <v>208000</v>
      </c>
      <c r="C14" s="50" t="s">
        <v>39</v>
      </c>
      <c r="D14" s="51">
        <v>0</v>
      </c>
      <c r="E14" s="51">
        <v>265000</v>
      </c>
      <c r="F14" s="51">
        <v>-265000</v>
      </c>
      <c r="G14" s="51">
        <v>-265000</v>
      </c>
    </row>
    <row r="15" spans="2:8" s="9" customFormat="1" ht="54" customHeight="1">
      <c r="B15" s="52">
        <v>208320</v>
      </c>
      <c r="C15" s="53" t="s">
        <v>68</v>
      </c>
      <c r="D15" s="54">
        <v>0</v>
      </c>
      <c r="E15" s="54">
        <v>283000</v>
      </c>
      <c r="F15" s="54">
        <v>-283000</v>
      </c>
      <c r="G15" s="54">
        <v>-283000</v>
      </c>
    </row>
    <row r="16" spans="2:8" s="9" customFormat="1" ht="82.5" customHeight="1">
      <c r="B16" s="52">
        <v>208400</v>
      </c>
      <c r="C16" s="53" t="s">
        <v>119</v>
      </c>
      <c r="D16" s="54">
        <v>0</v>
      </c>
      <c r="E16" s="54">
        <v>-18000</v>
      </c>
      <c r="F16" s="54">
        <v>18000</v>
      </c>
      <c r="G16" s="54">
        <v>18000</v>
      </c>
    </row>
    <row r="17" spans="2:7" s="9" customFormat="1" ht="18.75">
      <c r="B17" s="55" t="s">
        <v>8</v>
      </c>
      <c r="C17" s="50" t="s">
        <v>40</v>
      </c>
      <c r="D17" s="51">
        <v>0</v>
      </c>
      <c r="E17" s="51">
        <v>265000</v>
      </c>
      <c r="F17" s="51">
        <v>-265000</v>
      </c>
      <c r="G17" s="51">
        <v>-265000</v>
      </c>
    </row>
    <row r="18" spans="2:7" s="9" customFormat="1" ht="55.5" customHeight="1">
      <c r="B18" s="105" t="s">
        <v>41</v>
      </c>
      <c r="C18" s="106"/>
      <c r="D18" s="106"/>
      <c r="E18" s="106"/>
      <c r="F18" s="106"/>
      <c r="G18" s="107"/>
    </row>
    <row r="19" spans="2:7" s="9" customFormat="1" ht="54.75" customHeight="1">
      <c r="B19" s="49">
        <v>600000</v>
      </c>
      <c r="C19" s="50" t="s">
        <v>42</v>
      </c>
      <c r="D19" s="51">
        <v>0</v>
      </c>
      <c r="E19" s="51">
        <v>265000</v>
      </c>
      <c r="F19" s="51">
        <v>-265000</v>
      </c>
      <c r="G19" s="51">
        <v>-265000</v>
      </c>
    </row>
    <row r="20" spans="2:7" s="9" customFormat="1" ht="54" customHeight="1">
      <c r="B20" s="49">
        <v>602000</v>
      </c>
      <c r="C20" s="50" t="s">
        <v>43</v>
      </c>
      <c r="D20" s="51">
        <v>0</v>
      </c>
      <c r="E20" s="51">
        <v>265000</v>
      </c>
      <c r="F20" s="51">
        <v>-265000</v>
      </c>
      <c r="G20" s="51">
        <v>-265000</v>
      </c>
    </row>
    <row r="21" spans="2:7" s="9" customFormat="1" ht="57.75" customHeight="1">
      <c r="B21" s="52">
        <v>602302</v>
      </c>
      <c r="C21" s="53" t="s">
        <v>68</v>
      </c>
      <c r="D21" s="54">
        <v>0</v>
      </c>
      <c r="E21" s="54">
        <v>283000</v>
      </c>
      <c r="F21" s="54">
        <v>-283000</v>
      </c>
      <c r="G21" s="54">
        <v>-283000</v>
      </c>
    </row>
    <row r="22" spans="2:7" ht="75">
      <c r="B22" s="52">
        <v>602400</v>
      </c>
      <c r="C22" s="53" t="s">
        <v>119</v>
      </c>
      <c r="D22" s="54">
        <v>0</v>
      </c>
      <c r="E22" s="54">
        <v>-18000</v>
      </c>
      <c r="F22" s="54">
        <v>18000</v>
      </c>
      <c r="G22" s="54">
        <v>18000</v>
      </c>
    </row>
    <row r="23" spans="2:7" ht="18.75">
      <c r="B23" s="55" t="s">
        <v>8</v>
      </c>
      <c r="C23" s="50" t="s">
        <v>40</v>
      </c>
      <c r="D23" s="51">
        <v>0</v>
      </c>
      <c r="E23" s="51">
        <v>265000</v>
      </c>
      <c r="F23" s="51">
        <v>-265000</v>
      </c>
      <c r="G23" s="51">
        <v>-265000</v>
      </c>
    </row>
  </sheetData>
  <mergeCells count="11">
    <mergeCell ref="B18:G18"/>
    <mergeCell ref="D3:G3"/>
    <mergeCell ref="D4:G4"/>
    <mergeCell ref="B6:G6"/>
    <mergeCell ref="B9:B11"/>
    <mergeCell ref="C9:C11"/>
    <mergeCell ref="D9:D11"/>
    <mergeCell ref="E9:E11"/>
    <mergeCell ref="F9:G9"/>
    <mergeCell ref="F10:F11"/>
    <mergeCell ref="G10:G11"/>
  </mergeCells>
  <pageMargins left="0.70866141732283472" right="0.70866141732283472" top="0.74803149606299213" bottom="0.74803149606299213" header="0.31496062992125984" footer="0.31496062992125984"/>
  <pageSetup paperSize="9" scale="68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31" zoomScale="60" zoomScaleNormal="100" workbookViewId="0">
      <selection activeCell="D32" sqref="D32"/>
    </sheetView>
  </sheetViews>
  <sheetFormatPr defaultRowHeight="12.75"/>
  <cols>
    <col min="1" max="1" width="16.85546875" style="5" customWidth="1"/>
    <col min="2" max="2" width="56.5703125" style="5" customWidth="1"/>
    <col min="3" max="3" width="18.28515625" style="5" customWidth="1"/>
    <col min="4" max="4" width="19" style="5" customWidth="1"/>
    <col min="5" max="5" width="14.5703125" style="5" customWidth="1"/>
    <col min="6" max="6" width="13.7109375" style="5" customWidth="1"/>
    <col min="7" max="16384" width="9.140625" style="5"/>
  </cols>
  <sheetData>
    <row r="1" spans="1:7" ht="18.75">
      <c r="D1" s="11" t="s">
        <v>75</v>
      </c>
      <c r="E1" s="11"/>
      <c r="F1" s="11"/>
    </row>
    <row r="2" spans="1:7" ht="47.25" customHeight="1">
      <c r="C2" s="113" t="s">
        <v>76</v>
      </c>
      <c r="D2" s="113"/>
      <c r="E2" s="113"/>
      <c r="F2" s="113"/>
      <c r="G2" s="48"/>
    </row>
    <row r="3" spans="1:7" ht="18.75">
      <c r="D3" s="102"/>
      <c r="E3" s="102"/>
      <c r="F3" s="102"/>
    </row>
    <row r="4" spans="1:7" ht="18.75">
      <c r="C4" s="48" t="s">
        <v>108</v>
      </c>
      <c r="D4" s="48"/>
      <c r="E4" s="48"/>
      <c r="F4" s="48"/>
      <c r="G4" s="48"/>
    </row>
    <row r="5" spans="1:7" ht="20.25">
      <c r="A5" s="114" t="s">
        <v>77</v>
      </c>
      <c r="B5" s="115"/>
      <c r="C5" s="115"/>
      <c r="D5" s="115"/>
      <c r="E5" s="115"/>
      <c r="F5" s="115"/>
    </row>
    <row r="6" spans="1:7" s="9" customFormat="1" ht="18.75">
      <c r="A6" s="14" t="s">
        <v>0</v>
      </c>
    </row>
    <row r="7" spans="1:7" s="9" customFormat="1" ht="18.75">
      <c r="A7" s="9" t="s">
        <v>1</v>
      </c>
      <c r="F7" s="40" t="s">
        <v>78</v>
      </c>
    </row>
    <row r="8" spans="1:7" s="22" customFormat="1" ht="15.75">
      <c r="A8" s="98" t="s">
        <v>36</v>
      </c>
      <c r="B8" s="98" t="s">
        <v>79</v>
      </c>
      <c r="C8" s="98" t="s">
        <v>3</v>
      </c>
      <c r="D8" s="98" t="s">
        <v>4</v>
      </c>
      <c r="E8" s="98" t="s">
        <v>5</v>
      </c>
      <c r="F8" s="98"/>
    </row>
    <row r="9" spans="1:7" s="22" customFormat="1" ht="15.75">
      <c r="A9" s="98"/>
      <c r="B9" s="98"/>
      <c r="C9" s="98"/>
      <c r="D9" s="98"/>
      <c r="E9" s="98" t="s">
        <v>6</v>
      </c>
      <c r="F9" s="98" t="s">
        <v>7</v>
      </c>
    </row>
    <row r="10" spans="1:7" s="22" customFormat="1" ht="15.75">
      <c r="A10" s="98"/>
      <c r="B10" s="98"/>
      <c r="C10" s="98"/>
      <c r="D10" s="98"/>
      <c r="E10" s="98"/>
      <c r="F10" s="98"/>
    </row>
    <row r="11" spans="1:7" s="22" customFormat="1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</row>
    <row r="12" spans="1:7" s="9" customFormat="1" ht="18.75">
      <c r="A12" s="42">
        <v>10000000</v>
      </c>
      <c r="B12" s="43" t="s">
        <v>81</v>
      </c>
      <c r="C12" s="44">
        <f t="shared" ref="C12:C42" si="0">D12+E12</f>
        <v>-189000</v>
      </c>
      <c r="D12" s="44">
        <v>-189000</v>
      </c>
      <c r="E12" s="44">
        <v>0</v>
      </c>
      <c r="F12" s="44">
        <v>0</v>
      </c>
    </row>
    <row r="13" spans="1:7" s="9" customFormat="1" ht="37.5">
      <c r="A13" s="42">
        <v>11000000</v>
      </c>
      <c r="B13" s="43" t="s">
        <v>82</v>
      </c>
      <c r="C13" s="44">
        <f t="shared" si="0"/>
        <v>10803</v>
      </c>
      <c r="D13" s="44">
        <v>10803</v>
      </c>
      <c r="E13" s="44">
        <v>0</v>
      </c>
      <c r="F13" s="44">
        <v>0</v>
      </c>
    </row>
    <row r="14" spans="1:7" s="9" customFormat="1" ht="18.75">
      <c r="A14" s="42">
        <v>11010000</v>
      </c>
      <c r="B14" s="43" t="s">
        <v>83</v>
      </c>
      <c r="C14" s="44">
        <f t="shared" si="0"/>
        <v>15803</v>
      </c>
      <c r="D14" s="44">
        <v>15803</v>
      </c>
      <c r="E14" s="44">
        <v>0</v>
      </c>
      <c r="F14" s="44">
        <v>0</v>
      </c>
    </row>
    <row r="15" spans="1:7" s="9" customFormat="1" ht="56.25">
      <c r="A15" s="45">
        <v>11010500</v>
      </c>
      <c r="B15" s="46" t="s">
        <v>84</v>
      </c>
      <c r="C15" s="47">
        <f t="shared" si="0"/>
        <v>15803</v>
      </c>
      <c r="D15" s="47">
        <v>15803</v>
      </c>
      <c r="E15" s="47">
        <v>0</v>
      </c>
      <c r="F15" s="47">
        <v>0</v>
      </c>
    </row>
    <row r="16" spans="1:7" s="9" customFormat="1" ht="18.75">
      <c r="A16" s="42">
        <v>11020000</v>
      </c>
      <c r="B16" s="43" t="s">
        <v>85</v>
      </c>
      <c r="C16" s="44">
        <f t="shared" si="0"/>
        <v>-5000</v>
      </c>
      <c r="D16" s="44">
        <v>-5000</v>
      </c>
      <c r="E16" s="44">
        <v>0</v>
      </c>
      <c r="F16" s="44">
        <v>0</v>
      </c>
    </row>
    <row r="17" spans="1:6" s="9" customFormat="1" ht="37.5">
      <c r="A17" s="45">
        <v>11020200</v>
      </c>
      <c r="B17" s="46" t="s">
        <v>86</v>
      </c>
      <c r="C17" s="47">
        <f t="shared" si="0"/>
        <v>-5000</v>
      </c>
      <c r="D17" s="47">
        <v>-5000</v>
      </c>
      <c r="E17" s="47">
        <v>0</v>
      </c>
      <c r="F17" s="47">
        <v>0</v>
      </c>
    </row>
    <row r="18" spans="1:6" s="9" customFormat="1" ht="18.75">
      <c r="A18" s="42">
        <v>14000000</v>
      </c>
      <c r="B18" s="43" t="s">
        <v>87</v>
      </c>
      <c r="C18" s="44">
        <f t="shared" si="0"/>
        <v>-355303</v>
      </c>
      <c r="D18" s="44">
        <v>-355303</v>
      </c>
      <c r="E18" s="44">
        <v>0</v>
      </c>
      <c r="F18" s="44">
        <v>0</v>
      </c>
    </row>
    <row r="19" spans="1:6" s="9" customFormat="1" ht="37.5">
      <c r="A19" s="42">
        <v>14020000</v>
      </c>
      <c r="B19" s="43" t="s">
        <v>88</v>
      </c>
      <c r="C19" s="44">
        <f t="shared" si="0"/>
        <v>-500000</v>
      </c>
      <c r="D19" s="44">
        <v>-500000</v>
      </c>
      <c r="E19" s="44">
        <v>0</v>
      </c>
      <c r="F19" s="44">
        <v>0</v>
      </c>
    </row>
    <row r="20" spans="1:6" s="9" customFormat="1" ht="18.75">
      <c r="A20" s="45">
        <v>14021900</v>
      </c>
      <c r="B20" s="46" t="s">
        <v>89</v>
      </c>
      <c r="C20" s="47">
        <f t="shared" si="0"/>
        <v>-500000</v>
      </c>
      <c r="D20" s="47">
        <v>-500000</v>
      </c>
      <c r="E20" s="47">
        <v>0</v>
      </c>
      <c r="F20" s="47">
        <v>0</v>
      </c>
    </row>
    <row r="21" spans="1:6" s="9" customFormat="1" ht="56.25">
      <c r="A21" s="42">
        <v>14030000</v>
      </c>
      <c r="B21" s="43" t="s">
        <v>90</v>
      </c>
      <c r="C21" s="44">
        <f t="shared" si="0"/>
        <v>-635303</v>
      </c>
      <c r="D21" s="44">
        <v>-635303</v>
      </c>
      <c r="E21" s="44">
        <v>0</v>
      </c>
      <c r="F21" s="44">
        <v>0</v>
      </c>
    </row>
    <row r="22" spans="1:6" s="9" customFormat="1" ht="18.75">
      <c r="A22" s="45">
        <v>14031900</v>
      </c>
      <c r="B22" s="46" t="s">
        <v>89</v>
      </c>
      <c r="C22" s="47">
        <f t="shared" si="0"/>
        <v>-635303</v>
      </c>
      <c r="D22" s="47">
        <v>-635303</v>
      </c>
      <c r="E22" s="47">
        <v>0</v>
      </c>
      <c r="F22" s="47">
        <v>0</v>
      </c>
    </row>
    <row r="23" spans="1:6" s="9" customFormat="1" ht="56.25">
      <c r="A23" s="42">
        <v>14040000</v>
      </c>
      <c r="B23" s="43" t="s">
        <v>91</v>
      </c>
      <c r="C23" s="44">
        <f t="shared" si="0"/>
        <v>1010000</v>
      </c>
      <c r="D23" s="44">
        <v>1010000</v>
      </c>
      <c r="E23" s="44">
        <v>0</v>
      </c>
      <c r="F23" s="44">
        <v>0</v>
      </c>
    </row>
    <row r="24" spans="1:6" s="9" customFormat="1" ht="56.25">
      <c r="A24" s="45">
        <v>14040000</v>
      </c>
      <c r="B24" s="46" t="s">
        <v>91</v>
      </c>
      <c r="C24" s="47">
        <f t="shared" si="0"/>
        <v>-230000</v>
      </c>
      <c r="D24" s="47">
        <v>-230000</v>
      </c>
      <c r="E24" s="47">
        <v>0</v>
      </c>
      <c r="F24" s="47">
        <v>0</v>
      </c>
    </row>
    <row r="25" spans="1:6" s="9" customFormat="1" ht="131.25">
      <c r="A25" s="45">
        <v>14040100</v>
      </c>
      <c r="B25" s="46" t="s">
        <v>92</v>
      </c>
      <c r="C25" s="47">
        <f t="shared" si="0"/>
        <v>380000</v>
      </c>
      <c r="D25" s="47">
        <v>380000</v>
      </c>
      <c r="E25" s="47">
        <v>0</v>
      </c>
      <c r="F25" s="47">
        <v>0</v>
      </c>
    </row>
    <row r="26" spans="1:6" s="9" customFormat="1" ht="112.5">
      <c r="A26" s="45">
        <v>14040200</v>
      </c>
      <c r="B26" s="46" t="s">
        <v>93</v>
      </c>
      <c r="C26" s="47">
        <f t="shared" si="0"/>
        <v>630000</v>
      </c>
      <c r="D26" s="47">
        <v>630000</v>
      </c>
      <c r="E26" s="47">
        <v>0</v>
      </c>
      <c r="F26" s="47">
        <v>0</v>
      </c>
    </row>
    <row r="27" spans="1:6" s="9" customFormat="1" ht="56.25">
      <c r="A27" s="42">
        <v>18000000</v>
      </c>
      <c r="B27" s="43" t="s">
        <v>94</v>
      </c>
      <c r="C27" s="44">
        <f t="shared" si="0"/>
        <v>155500</v>
      </c>
      <c r="D27" s="44">
        <v>155500</v>
      </c>
      <c r="E27" s="44">
        <v>0</v>
      </c>
      <c r="F27" s="44">
        <v>0</v>
      </c>
    </row>
    <row r="28" spans="1:6" s="9" customFormat="1" ht="18.75">
      <c r="A28" s="42">
        <v>18010000</v>
      </c>
      <c r="B28" s="43" t="s">
        <v>95</v>
      </c>
      <c r="C28" s="44">
        <f t="shared" si="0"/>
        <v>5000</v>
      </c>
      <c r="D28" s="44">
        <v>5000</v>
      </c>
      <c r="E28" s="44">
        <v>0</v>
      </c>
      <c r="F28" s="44">
        <v>0</v>
      </c>
    </row>
    <row r="29" spans="1:6" s="9" customFormat="1" ht="75">
      <c r="A29" s="45">
        <v>18010100</v>
      </c>
      <c r="B29" s="46" t="s">
        <v>96</v>
      </c>
      <c r="C29" s="47">
        <f t="shared" si="0"/>
        <v>5000</v>
      </c>
      <c r="D29" s="47">
        <v>5000</v>
      </c>
      <c r="E29" s="47">
        <v>0</v>
      </c>
      <c r="F29" s="47">
        <v>0</v>
      </c>
    </row>
    <row r="30" spans="1:6" s="9" customFormat="1" ht="18.75">
      <c r="A30" s="42">
        <v>18030000</v>
      </c>
      <c r="B30" s="43" t="s">
        <v>97</v>
      </c>
      <c r="C30" s="44">
        <f t="shared" si="0"/>
        <v>500</v>
      </c>
      <c r="D30" s="44">
        <v>500</v>
      </c>
      <c r="E30" s="44">
        <v>0</v>
      </c>
      <c r="F30" s="44">
        <v>0</v>
      </c>
    </row>
    <row r="31" spans="1:6" s="9" customFormat="1" ht="37.5">
      <c r="A31" s="45">
        <v>18030200</v>
      </c>
      <c r="B31" s="46" t="s">
        <v>98</v>
      </c>
      <c r="C31" s="47">
        <f t="shared" si="0"/>
        <v>500</v>
      </c>
      <c r="D31" s="47">
        <v>500</v>
      </c>
      <c r="E31" s="47">
        <v>0</v>
      </c>
      <c r="F31" s="47">
        <v>0</v>
      </c>
    </row>
    <row r="32" spans="1:6" s="9" customFormat="1" ht="18.75">
      <c r="A32" s="42">
        <v>18050000</v>
      </c>
      <c r="B32" s="43" t="s">
        <v>99</v>
      </c>
      <c r="C32" s="44">
        <f t="shared" si="0"/>
        <v>150000</v>
      </c>
      <c r="D32" s="44">
        <v>150000</v>
      </c>
      <c r="E32" s="44">
        <v>0</v>
      </c>
      <c r="F32" s="44">
        <v>0</v>
      </c>
    </row>
    <row r="33" spans="1:6" s="9" customFormat="1" ht="18.75">
      <c r="A33" s="45">
        <v>18050400</v>
      </c>
      <c r="B33" s="46" t="s">
        <v>100</v>
      </c>
      <c r="C33" s="47">
        <f t="shared" si="0"/>
        <v>150000</v>
      </c>
      <c r="D33" s="47">
        <v>150000</v>
      </c>
      <c r="E33" s="47">
        <v>0</v>
      </c>
      <c r="F33" s="47">
        <v>0</v>
      </c>
    </row>
    <row r="34" spans="1:6" s="9" customFormat="1" ht="18.75">
      <c r="A34" s="42">
        <v>20000000</v>
      </c>
      <c r="B34" s="43" t="s">
        <v>101</v>
      </c>
      <c r="C34" s="44">
        <f t="shared" si="0"/>
        <v>189000</v>
      </c>
      <c r="D34" s="44">
        <v>189000</v>
      </c>
      <c r="E34" s="44">
        <v>0</v>
      </c>
      <c r="F34" s="44">
        <v>0</v>
      </c>
    </row>
    <row r="35" spans="1:6" s="9" customFormat="1" ht="56.25">
      <c r="A35" s="42">
        <v>22000000</v>
      </c>
      <c r="B35" s="43" t="s">
        <v>102</v>
      </c>
      <c r="C35" s="44">
        <f t="shared" si="0"/>
        <v>37000</v>
      </c>
      <c r="D35" s="44">
        <v>37000</v>
      </c>
      <c r="E35" s="44">
        <v>0</v>
      </c>
      <c r="F35" s="44">
        <v>0</v>
      </c>
    </row>
    <row r="36" spans="1:6" s="9" customFormat="1" ht="75">
      <c r="A36" s="42">
        <v>22080000</v>
      </c>
      <c r="B36" s="43" t="s">
        <v>103</v>
      </c>
      <c r="C36" s="44">
        <f t="shared" si="0"/>
        <v>37000</v>
      </c>
      <c r="D36" s="44">
        <v>37000</v>
      </c>
      <c r="E36" s="44">
        <v>0</v>
      </c>
      <c r="F36" s="44">
        <v>0</v>
      </c>
    </row>
    <row r="37" spans="1:6" s="9" customFormat="1" ht="75">
      <c r="A37" s="45">
        <v>22080400</v>
      </c>
      <c r="B37" s="46" t="s">
        <v>104</v>
      </c>
      <c r="C37" s="47">
        <f t="shared" si="0"/>
        <v>37000</v>
      </c>
      <c r="D37" s="47">
        <v>37000</v>
      </c>
      <c r="E37" s="47">
        <v>0</v>
      </c>
      <c r="F37" s="47">
        <v>0</v>
      </c>
    </row>
    <row r="38" spans="1:6" s="9" customFormat="1" ht="18.75">
      <c r="A38" s="42">
        <v>24000000</v>
      </c>
      <c r="B38" s="43" t="s">
        <v>105</v>
      </c>
      <c r="C38" s="44">
        <f t="shared" si="0"/>
        <v>152000</v>
      </c>
      <c r="D38" s="44">
        <v>152000</v>
      </c>
      <c r="E38" s="44">
        <v>0</v>
      </c>
      <c r="F38" s="44">
        <v>0</v>
      </c>
    </row>
    <row r="39" spans="1:6" s="9" customFormat="1" ht="18.75">
      <c r="A39" s="42">
        <v>24060000</v>
      </c>
      <c r="B39" s="43" t="s">
        <v>106</v>
      </c>
      <c r="C39" s="44">
        <f t="shared" si="0"/>
        <v>152000</v>
      </c>
      <c r="D39" s="44">
        <v>152000</v>
      </c>
      <c r="E39" s="44">
        <v>0</v>
      </c>
      <c r="F39" s="44">
        <v>0</v>
      </c>
    </row>
    <row r="40" spans="1:6" s="9" customFormat="1" ht="18.75">
      <c r="A40" s="45">
        <v>24060300</v>
      </c>
      <c r="B40" s="46" t="s">
        <v>106</v>
      </c>
      <c r="C40" s="47">
        <f t="shared" si="0"/>
        <v>152000</v>
      </c>
      <c r="D40" s="47">
        <v>152000</v>
      </c>
      <c r="E40" s="47">
        <v>0</v>
      </c>
      <c r="F40" s="47">
        <v>0</v>
      </c>
    </row>
    <row r="41" spans="1:6" s="9" customFormat="1" ht="37.5">
      <c r="A41" s="42"/>
      <c r="B41" s="43" t="s">
        <v>107</v>
      </c>
      <c r="C41" s="44">
        <f t="shared" si="0"/>
        <v>0</v>
      </c>
      <c r="D41" s="44">
        <v>0</v>
      </c>
      <c r="E41" s="44">
        <v>0</v>
      </c>
      <c r="F41" s="44">
        <v>0</v>
      </c>
    </row>
    <row r="42" spans="1:6" s="9" customFormat="1" ht="18.75">
      <c r="A42" s="41" t="s">
        <v>8</v>
      </c>
      <c r="B42" s="43" t="s">
        <v>80</v>
      </c>
      <c r="C42" s="44">
        <f t="shared" si="0"/>
        <v>0</v>
      </c>
      <c r="D42" s="44">
        <v>0</v>
      </c>
      <c r="E42" s="44">
        <v>0</v>
      </c>
      <c r="F42" s="44">
        <v>0</v>
      </c>
    </row>
    <row r="43" spans="1:6" s="9" customFormat="1" ht="18.75"/>
    <row r="44" spans="1:6" s="9" customFormat="1" ht="18.75"/>
    <row r="45" spans="1:6" s="9" customFormat="1" ht="18.75"/>
    <row r="46" spans="1:6" s="9" customFormat="1" ht="18.75"/>
    <row r="47" spans="1:6" s="9" customFormat="1" ht="18.75"/>
    <row r="48" spans="1:6" s="9" customFormat="1" ht="18.75"/>
    <row r="49" s="9" customFormat="1" ht="18.75"/>
    <row r="50" s="9" customFormat="1" ht="18.75"/>
    <row r="51" s="9" customFormat="1" ht="18.75"/>
    <row r="52" s="9" customFormat="1" ht="18.75"/>
    <row r="53" s="9" customFormat="1" ht="18.75"/>
    <row r="54" s="9" customFormat="1" ht="18.75"/>
    <row r="55" s="9" customFormat="1" ht="18.75"/>
    <row r="56" s="9" customFormat="1" ht="18.75"/>
    <row r="57" s="9" customFormat="1" ht="18.75"/>
    <row r="58" s="9" customFormat="1" ht="18.75"/>
    <row r="59" s="9" customFormat="1" ht="18.75"/>
    <row r="60" s="9" customFormat="1" ht="18.75"/>
    <row r="61" s="9" customFormat="1" ht="18.75"/>
  </sheetData>
  <mergeCells count="10">
    <mergeCell ref="F9:F10"/>
    <mergeCell ref="C2:F2"/>
    <mergeCell ref="D3:F3"/>
    <mergeCell ref="A5:F5"/>
    <mergeCell ref="A8:A10"/>
    <mergeCell ref="B8:B10"/>
    <mergeCell ref="C8:C10"/>
    <mergeCell ref="D8:D10"/>
    <mergeCell ref="E8:F8"/>
    <mergeCell ref="E9:E10"/>
  </mergeCells>
  <pageMargins left="0.7" right="0.7" top="0.75" bottom="0.75" header="0.3" footer="0.3"/>
  <pageSetup paperSize="9" scale="68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80" zoomScaleNormal="70" zoomScaleSheetLayoutView="80" workbookViewId="0">
      <selection activeCell="C10" sqref="C10:D10"/>
    </sheetView>
  </sheetViews>
  <sheetFormatPr defaultRowHeight="12.75"/>
  <cols>
    <col min="1" max="1" width="9.140625" style="57"/>
    <col min="2" max="2" width="20.5703125" style="57" customWidth="1"/>
    <col min="3" max="3" width="27.140625" style="57" customWidth="1"/>
    <col min="4" max="4" width="74.7109375" style="57" customWidth="1"/>
    <col min="5" max="5" width="47.7109375" style="57" customWidth="1"/>
    <col min="6" max="6" width="8.7109375" style="60" customWidth="1"/>
    <col min="7" max="10" width="9.140625" style="60"/>
    <col min="11" max="11" width="9.5703125" style="60" customWidth="1"/>
    <col min="12" max="16384" width="9.140625" style="57"/>
  </cols>
  <sheetData>
    <row r="1" spans="2:11" ht="39.75" customHeight="1">
      <c r="B1" s="56"/>
      <c r="D1" s="58"/>
      <c r="E1" s="59" t="s">
        <v>120</v>
      </c>
    </row>
    <row r="2" spans="2:11" ht="33.75" customHeight="1">
      <c r="D2" s="118" t="s">
        <v>76</v>
      </c>
      <c r="E2" s="118"/>
      <c r="F2" s="59"/>
      <c r="G2" s="59"/>
      <c r="H2" s="59"/>
    </row>
    <row r="3" spans="2:11" ht="31.5" customHeight="1">
      <c r="D3" s="119" t="s">
        <v>138</v>
      </c>
      <c r="E3" s="119"/>
      <c r="F3" s="61"/>
      <c r="G3" s="61"/>
      <c r="H3" s="61"/>
      <c r="I3" s="61"/>
    </row>
    <row r="4" spans="2:11" ht="20.25">
      <c r="B4" s="62"/>
      <c r="C4" s="62"/>
      <c r="D4" s="63"/>
      <c r="E4" s="64"/>
    </row>
    <row r="5" spans="2:11" ht="70.5" customHeight="1">
      <c r="B5" s="120" t="s">
        <v>121</v>
      </c>
      <c r="C5" s="121"/>
      <c r="D5" s="121"/>
      <c r="E5" s="121"/>
    </row>
    <row r="6" spans="2:11" ht="29.25" customHeight="1">
      <c r="B6" s="122" t="s">
        <v>0</v>
      </c>
      <c r="C6" s="123"/>
      <c r="D6" s="123"/>
      <c r="E6" s="123"/>
    </row>
    <row r="7" spans="2:11" ht="14.25" customHeight="1">
      <c r="B7" s="124" t="s">
        <v>1</v>
      </c>
      <c r="C7" s="124"/>
      <c r="D7" s="124"/>
      <c r="E7" s="124"/>
    </row>
    <row r="8" spans="2:11" ht="18.75">
      <c r="B8" s="65" t="s">
        <v>122</v>
      </c>
    </row>
    <row r="9" spans="2:11">
      <c r="E9" s="66" t="s">
        <v>2</v>
      </c>
    </row>
    <row r="10" spans="2:11" s="70" customFormat="1" ht="86.25" customHeight="1">
      <c r="B10" s="67" t="s">
        <v>123</v>
      </c>
      <c r="C10" s="116" t="s">
        <v>124</v>
      </c>
      <c r="D10" s="117"/>
      <c r="E10" s="68" t="s">
        <v>3</v>
      </c>
      <c r="F10" s="69"/>
      <c r="G10" s="69"/>
      <c r="H10" s="69"/>
      <c r="I10" s="69"/>
      <c r="J10" s="69"/>
      <c r="K10" s="69"/>
    </row>
    <row r="11" spans="2:11" ht="22.5" customHeight="1">
      <c r="B11" s="71">
        <v>1</v>
      </c>
      <c r="C11" s="125">
        <v>2</v>
      </c>
      <c r="D11" s="126"/>
      <c r="E11" s="72">
        <v>3</v>
      </c>
    </row>
    <row r="12" spans="2:11" ht="42.75" customHeight="1">
      <c r="B12" s="127" t="s">
        <v>125</v>
      </c>
      <c r="C12" s="127"/>
      <c r="D12" s="127"/>
      <c r="E12" s="127"/>
    </row>
    <row r="13" spans="2:11" s="62" customFormat="1" ht="20.25">
      <c r="B13" s="128" t="s">
        <v>126</v>
      </c>
      <c r="C13" s="128"/>
      <c r="D13" s="128"/>
      <c r="E13" s="128"/>
      <c r="F13" s="73"/>
      <c r="G13" s="73"/>
      <c r="H13" s="73"/>
      <c r="I13" s="73"/>
      <c r="J13" s="73"/>
      <c r="K13" s="73"/>
    </row>
    <row r="14" spans="2:11" s="62" customFormat="1" ht="20.25">
      <c r="B14" s="74" t="s">
        <v>8</v>
      </c>
      <c r="C14" s="75" t="s">
        <v>127</v>
      </c>
      <c r="D14" s="76"/>
      <c r="E14" s="77"/>
      <c r="F14" s="73"/>
      <c r="G14" s="73"/>
      <c r="H14" s="73"/>
      <c r="I14" s="73"/>
      <c r="J14" s="73"/>
      <c r="K14" s="73"/>
    </row>
    <row r="15" spans="2:11" s="62" customFormat="1" ht="20.25">
      <c r="B15" s="74" t="s">
        <v>8</v>
      </c>
      <c r="C15" s="75" t="s">
        <v>128</v>
      </c>
      <c r="D15" s="76"/>
      <c r="E15" s="77"/>
      <c r="F15" s="73"/>
      <c r="G15" s="73"/>
      <c r="H15" s="73"/>
      <c r="I15" s="73"/>
      <c r="J15" s="73"/>
      <c r="K15" s="73"/>
    </row>
    <row r="16" spans="2:11" s="62" customFormat="1" ht="20.25">
      <c r="B16" s="74" t="s">
        <v>8</v>
      </c>
      <c r="C16" s="75" t="s">
        <v>129</v>
      </c>
      <c r="D16" s="76"/>
      <c r="E16" s="77">
        <v>0</v>
      </c>
      <c r="F16" s="73"/>
      <c r="G16" s="73"/>
      <c r="H16" s="73"/>
      <c r="I16" s="73"/>
      <c r="J16" s="73"/>
      <c r="K16" s="73"/>
    </row>
    <row r="17" spans="1:11" s="62" customFormat="1" ht="20.25">
      <c r="F17" s="73"/>
      <c r="G17" s="73"/>
      <c r="H17" s="73"/>
      <c r="I17" s="73"/>
      <c r="J17" s="73"/>
      <c r="K17" s="73"/>
    </row>
    <row r="18" spans="1:11" s="62" customFormat="1" ht="20.25">
      <c r="B18" s="78" t="s">
        <v>130</v>
      </c>
      <c r="E18" s="63" t="s">
        <v>2</v>
      </c>
      <c r="F18" s="73"/>
      <c r="G18" s="73"/>
      <c r="H18" s="73"/>
      <c r="I18" s="73"/>
      <c r="J18" s="73"/>
      <c r="K18" s="73"/>
    </row>
    <row r="19" spans="1:11" s="70" customFormat="1" ht="150">
      <c r="B19" s="79" t="s">
        <v>131</v>
      </c>
      <c r="C19" s="79" t="s">
        <v>132</v>
      </c>
      <c r="D19" s="79" t="s">
        <v>133</v>
      </c>
      <c r="E19" s="79" t="s">
        <v>3</v>
      </c>
      <c r="F19" s="69"/>
      <c r="G19" s="69"/>
      <c r="H19" s="69"/>
      <c r="I19" s="69"/>
      <c r="J19" s="69"/>
      <c r="K19" s="69"/>
    </row>
    <row r="20" spans="1:11" s="62" customFormat="1" ht="29.25" customHeight="1">
      <c r="B20" s="80">
        <v>1</v>
      </c>
      <c r="C20" s="80">
        <v>2</v>
      </c>
      <c r="D20" s="80">
        <v>3</v>
      </c>
      <c r="E20" s="80">
        <v>4</v>
      </c>
      <c r="F20" s="73"/>
      <c r="G20" s="73"/>
      <c r="H20" s="73"/>
      <c r="I20" s="73"/>
      <c r="J20" s="73"/>
      <c r="K20" s="73"/>
    </row>
    <row r="21" spans="1:11" s="62" customFormat="1" ht="70.5" customHeight="1">
      <c r="B21" s="129" t="s">
        <v>134</v>
      </c>
      <c r="C21" s="129"/>
      <c r="D21" s="129"/>
      <c r="E21" s="129"/>
      <c r="F21" s="73"/>
      <c r="G21" s="73"/>
      <c r="H21" s="73"/>
      <c r="I21" s="73"/>
      <c r="J21" s="73"/>
      <c r="K21" s="73"/>
    </row>
    <row r="22" spans="1:11" s="85" customFormat="1" ht="92.25" customHeight="1">
      <c r="A22" s="81"/>
      <c r="B22" s="82">
        <v>3719800</v>
      </c>
      <c r="C22" s="82" t="s">
        <v>117</v>
      </c>
      <c r="D22" s="83" t="s">
        <v>118</v>
      </c>
      <c r="E22" s="84">
        <v>20000</v>
      </c>
      <c r="F22" s="81"/>
      <c r="G22" s="81"/>
      <c r="H22" s="81"/>
      <c r="I22" s="81"/>
      <c r="J22" s="81"/>
      <c r="K22" s="81"/>
    </row>
    <row r="23" spans="1:11" s="87" customFormat="1" ht="110.25" customHeight="1">
      <c r="A23" s="86"/>
      <c r="B23" s="87">
        <v>990000000</v>
      </c>
      <c r="C23" s="87">
        <v>9800</v>
      </c>
      <c r="D23" s="87" t="s">
        <v>136</v>
      </c>
      <c r="E23" s="88">
        <v>20000</v>
      </c>
      <c r="F23" s="86"/>
      <c r="G23" s="86"/>
      <c r="H23" s="86"/>
      <c r="I23" s="86"/>
      <c r="J23" s="86"/>
      <c r="K23" s="86"/>
    </row>
    <row r="24" spans="1:11" s="86" customFormat="1" ht="102" customHeight="1">
      <c r="B24" s="82" t="s">
        <v>112</v>
      </c>
      <c r="C24" s="82" t="s">
        <v>113</v>
      </c>
      <c r="D24" s="83" t="s">
        <v>115</v>
      </c>
      <c r="E24" s="84">
        <f>E25</f>
        <v>35000</v>
      </c>
    </row>
    <row r="25" spans="1:11" s="62" customFormat="1" ht="88.5" customHeight="1">
      <c r="B25" s="89" t="s">
        <v>135</v>
      </c>
      <c r="C25" s="89" t="s">
        <v>113</v>
      </c>
      <c r="D25" s="87" t="s">
        <v>137</v>
      </c>
      <c r="E25" s="88">
        <v>35000</v>
      </c>
      <c r="F25" s="73"/>
      <c r="G25" s="73"/>
      <c r="H25" s="73"/>
      <c r="I25" s="73"/>
      <c r="J25" s="73"/>
      <c r="K25" s="73"/>
    </row>
    <row r="26" spans="1:11" s="62" customFormat="1" ht="20.25">
      <c r="B26" s="90" t="s">
        <v>8</v>
      </c>
      <c r="C26" s="90" t="s">
        <v>8</v>
      </c>
      <c r="D26" s="91" t="s">
        <v>127</v>
      </c>
      <c r="E26" s="92">
        <f>E24+E22</f>
        <v>55000</v>
      </c>
      <c r="F26" s="73"/>
      <c r="G26" s="73"/>
      <c r="H26" s="73"/>
      <c r="I26" s="73"/>
      <c r="J26" s="73"/>
      <c r="K26" s="73"/>
    </row>
    <row r="27" spans="1:11" s="62" customFormat="1" ht="20.25">
      <c r="B27" s="90" t="s">
        <v>8</v>
      </c>
      <c r="C27" s="90" t="s">
        <v>8</v>
      </c>
      <c r="D27" s="91" t="s">
        <v>128</v>
      </c>
      <c r="E27" s="92">
        <f>E23+E24</f>
        <v>55000</v>
      </c>
      <c r="F27" s="73"/>
      <c r="G27" s="73"/>
      <c r="H27" s="73"/>
      <c r="I27" s="73"/>
      <c r="J27" s="73"/>
      <c r="K27" s="73"/>
    </row>
    <row r="28" spans="1:11" s="62" customFormat="1" ht="20.25">
      <c r="B28" s="90" t="s">
        <v>8</v>
      </c>
      <c r="C28" s="90" t="s">
        <v>8</v>
      </c>
      <c r="D28" s="91" t="s">
        <v>129</v>
      </c>
      <c r="E28" s="92">
        <v>0</v>
      </c>
      <c r="F28" s="73"/>
      <c r="G28" s="73"/>
      <c r="H28" s="73"/>
      <c r="I28" s="73"/>
      <c r="J28" s="73"/>
      <c r="K28" s="73"/>
    </row>
    <row r="30" spans="1:11">
      <c r="B30" s="130"/>
      <c r="C30" s="130"/>
      <c r="D30" s="130"/>
      <c r="E30" s="130"/>
    </row>
  </sheetData>
  <mergeCells count="11">
    <mergeCell ref="C11:D11"/>
    <mergeCell ref="B12:E12"/>
    <mergeCell ref="B13:E13"/>
    <mergeCell ref="B21:E21"/>
    <mergeCell ref="B30:E30"/>
    <mergeCell ref="C10:D10"/>
    <mergeCell ref="D2:E2"/>
    <mergeCell ref="D3:E3"/>
    <mergeCell ref="B5:E5"/>
    <mergeCell ref="B6:E6"/>
    <mergeCell ref="B7:E7"/>
  </mergeCells>
  <pageMargins left="0.7" right="0.7" top="0.75" bottom="0.75" header="0.3" footer="0.3"/>
  <pageSetup paperSize="9" scale="55" orientation="portrait" horizontalDpi="360" verticalDpi="36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4</vt:i4>
      </vt:variant>
    </vt:vector>
  </HeadingPairs>
  <TitlesOfParts>
    <vt:vector size="9" baseType="lpstr">
      <vt:lpstr>додаток 3</vt:lpstr>
      <vt:lpstr>додаток 4</vt:lpstr>
      <vt:lpstr>додаток 2</vt:lpstr>
      <vt:lpstr>додаток 1</vt:lpstr>
      <vt:lpstr>додаток 5</vt:lpstr>
      <vt:lpstr>'додаток 3'!Заголовки_для_друку</vt:lpstr>
      <vt:lpstr>'додаток 3'!Область_друку</vt:lpstr>
      <vt:lpstr>'додаток 4'!Область_друку</vt:lpstr>
      <vt:lpstr>'додаток 5'!Область_друку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2022-11-10T07:52:36Z</cp:lastPrinted>
  <dcterms:created xsi:type="dcterms:W3CDTF">2022-01-10T11:30:09Z</dcterms:created>
  <dcterms:modified xsi:type="dcterms:W3CDTF">2022-11-10T08:52:01Z</dcterms:modified>
</cp:coreProperties>
</file>