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 activeTab="1"/>
  </bookViews>
  <sheets>
    <sheet name="додаток 2" sheetId="2" r:id="rId1"/>
    <sheet name="додаток 3" sheetId="3" r:id="rId2"/>
    <sheet name="додаток 5" sheetId="7" r:id="rId3"/>
    <sheet name="додаток 7" sheetId="6" state="hidden" r:id="rId4"/>
    <sheet name="додаток    7" sheetId="8" r:id="rId5"/>
  </sheets>
  <definedNames>
    <definedName name="_xlnm.Print_Titles" localSheetId="1">'додаток 3'!$11:$15</definedName>
    <definedName name="_xlnm.Print_Area" localSheetId="4">'додаток    7'!$A$1:$J$28</definedName>
    <definedName name="_xlnm.Print_Area" localSheetId="1">'додаток 3'!$A$1:$Q$44</definedName>
    <definedName name="_xlnm.Print_Area" localSheetId="3">'додаток 7'!$A$2:$J$25</definedName>
  </definedNames>
  <calcPr calcId="144525"/>
</workbook>
</file>

<file path=xl/calcChain.xml><?xml version="1.0" encoding="utf-8"?>
<calcChain xmlns="http://schemas.openxmlformats.org/spreadsheetml/2006/main">
  <c r="H18" i="8" l="1"/>
  <c r="H17" i="8"/>
  <c r="G18" i="8"/>
  <c r="H28" i="8"/>
  <c r="G28" i="8"/>
  <c r="G26" i="8"/>
  <c r="G20" i="8" l="1"/>
  <c r="E35" i="7" l="1"/>
  <c r="E34" i="7"/>
  <c r="E32" i="7"/>
  <c r="E28" i="7" l="1"/>
  <c r="G23" i="8" l="1"/>
  <c r="G22" i="8"/>
  <c r="G21" i="8"/>
  <c r="G27" i="8" l="1"/>
  <c r="G19" i="8" l="1"/>
  <c r="G17" i="8" l="1"/>
  <c r="H18" i="6"/>
  <c r="H25" i="6"/>
  <c r="I18" i="6" l="1"/>
  <c r="I17" i="6" s="1"/>
  <c r="G21" i="6"/>
  <c r="G18" i="6" s="1"/>
  <c r="H22" i="6" l="1"/>
  <c r="H23" i="6"/>
  <c r="G17" i="6"/>
  <c r="H17" i="6"/>
  <c r="G24" i="6"/>
  <c r="G23" i="6" s="1"/>
  <c r="G25" i="6" s="1"/>
  <c r="G22" i="6" l="1"/>
</calcChain>
</file>

<file path=xl/sharedStrings.xml><?xml version="1.0" encoding="utf-8"?>
<sst xmlns="http://schemas.openxmlformats.org/spreadsheetml/2006/main" count="358" uniqueCount="190">
  <si>
    <t>11507000000</t>
  </si>
  <si>
    <t>(код бюджету)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</si>
  <si>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</si>
  <si>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</si>
  <si>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</si>
  <si>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</si>
  <si>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</si>
  <si>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</si>
  <si>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</si>
  <si>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 xml:space="preserve">до рішення Великосеверинівської </t>
  </si>
  <si>
    <t xml:space="preserve">сільської ради            </t>
  </si>
  <si>
    <t>(гривень)</t>
  </si>
  <si>
    <t>Додаток 2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</si>
  <si>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</si>
  <si>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</si>
  <si>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</si>
  <si>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Фінансування за рахунок коштів єдиного казначейського рахунку</t>
  </si>
  <si>
    <t>Одержано</t>
  </si>
  <si>
    <t>Повернено</t>
  </si>
  <si>
    <t>Загальне фінансування</t>
  </si>
  <si>
    <t>Фінансування за активними операціями</t>
  </si>
  <si>
    <t>Додаток 3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</si>
  <si>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</si>
  <si>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</si>
  <si>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</si>
  <si>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</si>
  <si>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</si>
  <si>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</si>
  <si>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</si>
  <si>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</si>
  <si>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</si>
  <si>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</si>
  <si>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</si>
  <si>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/>
  </si>
  <si>
    <t>Великосеверинiвська сiльська рада Кропивницького району Кiровоградської областi</t>
  </si>
  <si>
    <t>0110000</t>
  </si>
  <si>
    <t>0620</t>
  </si>
  <si>
    <t>0600000</t>
  </si>
  <si>
    <t>Вiддiл освiти, молодi та спорту, культури та туризму Великосеверинiвської сiльської ради</t>
  </si>
  <si>
    <t>0610000</t>
  </si>
  <si>
    <t>0611021</t>
  </si>
  <si>
    <t>1021</t>
  </si>
  <si>
    <t>0921</t>
  </si>
  <si>
    <t>УСЬОГО</t>
  </si>
  <si>
    <t xml:space="preserve">до рішення Великосеверинівської сільської ради            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</si>
  <si>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</si>
  <si>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</si>
  <si>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Додаток 7</t>
  </si>
  <si>
    <t>Великосеверинівська сільська рада</t>
  </si>
  <si>
    <t>Відділ освіти, молоді та спорту, культури та туризму Великосеверинівської сільської ради</t>
  </si>
  <si>
    <t>Фінансування за типом боргового зобов’язання</t>
  </si>
  <si>
    <t>Надання загальної середньої освіти закладами загальної середньої освіти за рахунок коштів місцевого бюджету</t>
  </si>
  <si>
    <t>ЗМІНИ,</t>
  </si>
  <si>
    <t xml:space="preserve">ЗМІНИ, </t>
  </si>
  <si>
    <t xml:space="preserve">що вносяться до розподілу видатків бюджету Великосеверинівської сільської територіальної громади на 2023 рік </t>
  </si>
  <si>
    <t>визначеного у додатку 3 до рішення Великосеверинівської сільської ради від 22 грудня 2022 року № 1231</t>
  </si>
  <si>
    <t>Зміни до розподілу витрат  бюджету Великосеверинівської сільської територіальної громади  на реалізацію місцевих/регіональних програм у 2023 році, визначених у додатку 3 до рішення Великосеверинівської сільської ради від 22 грудня 2022 року № 1231</t>
  </si>
  <si>
    <t>що вносяться до фінансування бюджету Великосеверинівської сільської територіальної громади 
на 2023 рік визначеного у додатку 2  до рішення Великосеверинівської сільської ради від 22 грудня 2022 року № 1231</t>
  </si>
  <si>
    <t xml:space="preserve"> Додаток 5</t>
  </si>
  <si>
    <t>до рішення Великосеверинівської сільської ради</t>
  </si>
  <si>
    <t xml:space="preserve">ЗМІНИ 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</si>
  <si>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</si>
  <si>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</si>
  <si>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</si>
  <si>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</si>
  <si>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</si>
  <si>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</si>
  <si>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</si>
  <si>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</si>
  <si>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</si>
  <si>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</si>
  <si>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</si>
  <si>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</si>
  <si>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</si>
  <si>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</si>
  <si>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</si>
  <si>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</si>
  <si>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0180</t>
  </si>
  <si>
    <t>Програма забезпечення громадського порядку та громадської безпеки на території Великосеверинівської сільської ради на 2020 -2023роки</t>
  </si>
  <si>
    <t>20000,00</t>
  </si>
  <si>
    <t>3700000</t>
  </si>
  <si>
    <t>3710000</t>
  </si>
  <si>
    <t>до міжбюджетних трансфертів бюджету Великосеверинівської сільської територіальної громади на 2023 рік визначеного у додатку 5 до рішення Великосеверинівської сільської ради від 22 грудня 2022 року № 1231</t>
  </si>
  <si>
    <t>від 29 березня 2023 року №1300</t>
  </si>
  <si>
    <t xml:space="preserve">Рішення сесії Великосеверинівської сільської ради від 28.02.2023 № 1286, 17.02.2021 № 255, від 28.12.2020 №67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</si>
  <si>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</si>
  <si>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</si>
  <si>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</si>
  <si>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</si>
  <si>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</si>
  <si>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0116030</t>
  </si>
  <si>
    <t>6030</t>
  </si>
  <si>
    <t>Організація благоустрою населених пунктів</t>
  </si>
  <si>
    <t>0990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</si>
  <si>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</si>
  <si>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</si>
  <si>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</si>
  <si>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</si>
  <si>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3719770</t>
  </si>
  <si>
    <t>9770</t>
  </si>
  <si>
    <t>Інші субвенції з місцевого бюджету</t>
  </si>
  <si>
    <t>Програма благоустрою території населених пунктів Великосеверинівської сільської ради  на 2021-2023 роки</t>
  </si>
  <si>
    <t>Рішення  сесії Великосеверинівської сільської ради  від 28.12.2020р. № 84</t>
  </si>
  <si>
    <t>138945</t>
  </si>
  <si>
    <t>Програма  «Поховання невідомих та безрідних громадян» на 2021-2023 роки</t>
  </si>
  <si>
    <t>Рішення сесії  Великосеверинівської сільської ради від28.12.2020 № 82</t>
  </si>
  <si>
    <t>Програма розвитку фізичної культури і спорту на території Великосеверинівської сільської ради на 2023 рік</t>
  </si>
  <si>
    <t>Рішення сесії Великосеверинівської сільської ради від 22.12.2022 № 1241</t>
  </si>
  <si>
    <t>Розподіл витрат  бюджету Великосеверинівської сільської територіальної громади  на реалізацію місцевих/регіональних програм у 2023 році</t>
  </si>
  <si>
    <t>(грн.)</t>
  </si>
  <si>
    <t>Фінансування за типом кредитора</t>
  </si>
  <si>
    <t>1070</t>
  </si>
  <si>
    <t>0611010</t>
  </si>
  <si>
    <t>0910</t>
  </si>
  <si>
    <t>Надання дошкільної освіти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</si>
  <si>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</si>
  <si>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</si>
  <si>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</si>
  <si>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0611142</t>
  </si>
  <si>
    <t>1142</t>
  </si>
  <si>
    <t>Інші програми та заходи у сфері освіти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</si>
  <si>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</si>
  <si>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</si>
  <si>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</si>
  <si>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</si>
  <si>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0614082</t>
  </si>
  <si>
    <t>4082</t>
  </si>
  <si>
    <t>0829</t>
  </si>
  <si>
    <t>Інші заходи в галузі культури і мистецтва</t>
  </si>
  <si>
    <t>0617622</t>
  </si>
  <si>
    <t>7622</t>
  </si>
  <si>
    <t>0470</t>
  </si>
  <si>
    <t>Реалізація програм і заходів в галузі туризму та курортів</t>
  </si>
  <si>
    <t>'Програми розвитку туризму та промоції у Великосеверинівській сільській територіальній громаді на 2021-2023 роки</t>
  </si>
  <si>
    <t>Рішення сесії Великосеверинівської сільської ради від 28.12.2020 № 76, зі змінами від 17.02.2021 № 261</t>
  </si>
  <si>
    <t xml:space="preserve">Ліквідація наслідків збройної агресії в Херсонській області у с. Мала Олександрівка Великоолександрівської селищної ТГ Бериславського району </t>
  </si>
  <si>
    <t>3719760</t>
  </si>
  <si>
    <t>9760</t>
  </si>
  <si>
    <t>Субвенція з місцевого бюджету на реалізацію проектів співробітництва між територіальними громадами</t>
  </si>
  <si>
    <t>0114060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</si>
  <si>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</si>
  <si>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</si>
  <si>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</si>
  <si>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0117130</t>
  </si>
  <si>
    <t>7130</t>
  </si>
  <si>
    <t>0421</t>
  </si>
  <si>
    <t>Здійснення заходів із землеустрою</t>
  </si>
  <si>
    <t>0117610</t>
  </si>
  <si>
    <t>7610</t>
  </si>
  <si>
    <t>0411</t>
  </si>
  <si>
    <t>Сприяння розвитку малого та середнього підприємництва</t>
  </si>
  <si>
    <t>0118230</t>
  </si>
  <si>
    <t>8230</t>
  </si>
  <si>
    <t>0380</t>
  </si>
  <si>
    <t>Інші заходи громадського порядку та безпеки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</si>
  <si>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</si>
  <si>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</si>
  <si>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</si>
  <si>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0900000</t>
  </si>
  <si>
    <t>0910000</t>
  </si>
  <si>
    <t>0910160</t>
  </si>
  <si>
    <t>Програма фінансової підтримки житлово-комунальних підприємств Великосеверинівської сільської ради на 2021-2023 роки</t>
  </si>
  <si>
    <t>Рішення сесії Великосеверинівської сільської ради від 17.02.2021 №258</t>
  </si>
  <si>
    <t>Програма розвитку земельних відносин на території Великосеверинівської сільської ради  на  2021 – 2023 роки</t>
  </si>
  <si>
    <t>Рішення сесії Великосеверинівської сільської ради від 28.12.2020 №70, зі змінами від07.10.2021р №780, від 23.12.2021 № 1152</t>
  </si>
  <si>
    <t>Програма розвитку малого та середнього підприємництва у Великосеверинівській територіальній громаді  2021- 2023 роки</t>
  </si>
  <si>
    <t>'Ріішення сесії Великосеверинівської сільської ради від 28.12.2020 №87</t>
  </si>
  <si>
    <t>Програма забезпечення громадського порядку та громадської безпеки на території Великосеверинівської  сільської рад</t>
  </si>
  <si>
    <t>Рішення сесії  Великосеверинівської сільської ради від 28.12.2020 №67</t>
  </si>
  <si>
    <t>від 29.08.2023 року № 1367</t>
  </si>
  <si>
    <t>0113242</t>
  </si>
  <si>
    <t>3242</t>
  </si>
  <si>
    <t>1090</t>
  </si>
  <si>
    <t>Інші заходи у сфері соціального захисту і соціального забезпечення</t>
  </si>
  <si>
    <t>0611080</t>
  </si>
  <si>
    <t>1080</t>
  </si>
  <si>
    <t>Надання спеціалізованої освіти мистецькими школами</t>
  </si>
  <si>
    <t>Орган у справах дітей Великосеверинівської сільської ради</t>
  </si>
  <si>
    <t>Фінансовий відділ Великосеверинівської сільської ради</t>
  </si>
  <si>
    <t>від 29 серпня 2023 року № 1367</t>
  </si>
  <si>
    <t xml:space="preserve">від 29.08.2023 року   № 1367 </t>
  </si>
  <si>
    <t>1152900000</t>
  </si>
  <si>
    <t>Районний бюджет Кропивницького району</t>
  </si>
  <si>
    <t>Державний бюджет</t>
  </si>
  <si>
    <t xml:space="preserve">Бюджет Аджамської сільської територіальної громади ( Для КНП "ЦПМСД" Придбання вакцини "Туберкулін") </t>
  </si>
  <si>
    <t xml:space="preserve">Програми підтримки жителів 
села Мала Олександрівка Великоолександрівської 
селищної територіальної громади Бериславського 
району Херсонської області на 2023 рік
</t>
  </si>
  <si>
    <t>Програма «Шкільний автобус» на території Великосеверинівської  сільської ради на 2021-2023 роки</t>
  </si>
  <si>
    <t>Рішення сесії  Великосеверинівської сільської ради від 28.12.2020 №72, зі змінами від 22.12.2022 № 1244</t>
  </si>
  <si>
    <t>Служба  у справах дітей Великосеверинівської сільської ради</t>
  </si>
  <si>
    <t>Рішення сесії Великосеверинівської сільської ради від 29.08.2023 №  1371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</si>
</sst>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000000"/>
  </numFmts>
  <fonts count="20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135">
    <xf numFmtId="0" fontId="0" fillId="0" borderId="0" xfId="0"/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 applyAlignment="1">
      <alignment horizontal="right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2" xfId="0" quotePrefix="1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0" fontId="6" fillId="0" borderId="0" xfId="0" quotePrefix="1" applyFont="1" applyFill="1" applyAlignment="1">
      <alignment horizontal="center"/>
    </xf>
    <xf numFmtId="0" fontId="2" fillId="0" borderId="0" xfId="0" applyFont="1" applyFill="1"/>
    <xf numFmtId="0" fontId="3" fillId="0" borderId="2" xfId="0" applyFont="1" applyFill="1" applyBorder="1" applyAlignment="1">
      <alignment vertical="center"/>
    </xf>
    <xf numFmtId="0" fontId="3" fillId="0" borderId="0" xfId="0" applyFont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9" fillId="0" borderId="0" xfId="0" quotePrefix="1" applyFont="1" applyFill="1" applyAlignment="1">
      <alignment horizontal="center"/>
    </xf>
    <xf numFmtId="165" fontId="4" fillId="2" borderId="0" xfId="1" applyNumberFormat="1" applyFont="1" applyFill="1" applyAlignment="1" applyProtection="1">
      <alignment vertical="center" wrapText="1"/>
      <protection locked="0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164" fontId="1" fillId="0" borderId="6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Continuous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Continuous" vertical="center"/>
    </xf>
    <xf numFmtId="164" fontId="12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right" vertical="center"/>
    </xf>
    <xf numFmtId="49" fontId="13" fillId="0" borderId="0" xfId="0" applyNumberFormat="1" applyFont="1"/>
    <xf numFmtId="49" fontId="2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quotePrefix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2" xfId="0" quotePrefix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2" xfId="0" quotePrefix="1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4" fontId="16" fillId="0" borderId="2" xfId="0" quotePrefix="1" applyNumberFormat="1" applyFont="1" applyFill="1" applyBorder="1" applyAlignment="1">
      <alignment horizontal="center" vertical="center" wrapText="1"/>
    </xf>
    <xf numFmtId="4" fontId="16" fillId="0" borderId="2" xfId="0" quotePrefix="1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Continuous" vertical="center"/>
    </xf>
    <xf numFmtId="0" fontId="17" fillId="0" borderId="2" xfId="0" applyFont="1" applyFill="1" applyBorder="1" applyAlignment="1">
      <alignment horizontal="centerContinuous" vertical="center" wrapText="1"/>
    </xf>
    <xf numFmtId="0" fontId="18" fillId="0" borderId="2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Continuous" vertical="center"/>
    </xf>
    <xf numFmtId="4" fontId="2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quotePrefix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Continuous" vertical="center" wrapText="1"/>
    </xf>
    <xf numFmtId="49" fontId="3" fillId="0" borderId="7" xfId="0" applyNumberFormat="1" applyFont="1" applyFill="1" applyBorder="1" applyAlignment="1">
      <alignment horizontal="centerContinuous" vertical="center"/>
    </xf>
    <xf numFmtId="49" fontId="3" fillId="0" borderId="7" xfId="0" applyNumberFormat="1" applyFont="1" applyFill="1" applyBorder="1" applyAlignment="1">
      <alignment horizontal="centerContinuous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16" fillId="0" borderId="2" xfId="0" quotePrefix="1" applyFont="1" applyFill="1" applyBorder="1" applyAlignment="1">
      <alignment vertical="center" wrapText="1"/>
    </xf>
    <xf numFmtId="164" fontId="16" fillId="0" borderId="2" xfId="0" applyNumberFormat="1" applyFont="1" applyFill="1" applyBorder="1" applyAlignment="1">
      <alignment horizontal="right" vertical="center"/>
    </xf>
    <xf numFmtId="0" fontId="19" fillId="0" borderId="0" xfId="0" applyFont="1"/>
    <xf numFmtId="0" fontId="16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right" wrapText="1" readingOrder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 readingOrder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center" vertical="center" wrapText="1"/>
    </xf>
    <xf numFmtId="165" fontId="4" fillId="2" borderId="0" xfId="1" applyNumberFormat="1" applyFont="1" applyFill="1" applyAlignment="1" applyProtection="1">
      <alignment horizontal="center" wrapText="1"/>
      <protection locked="0"/>
    </xf>
    <xf numFmtId="165" fontId="4" fillId="2" borderId="0" xfId="1" applyNumberFormat="1" applyFont="1" applyFill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60" zoomScaleNormal="100" workbookViewId="0">
      <selection activeCell="B8" sqref="B8:G8"/>
    </sheetView>
  </sheetViews>
  <sheetFormatPr defaultRowHeight="20.25" x14ac:dyDescent="0.3"/>
  <cols>
    <col min="1" max="1" width="9.140625" style="20"/>
    <col min="2" max="2" width="19.28515625" style="20" customWidth="1"/>
    <col min="3" max="3" width="65.5703125" style="20" customWidth="1"/>
    <col min="4" max="4" width="25.7109375" style="20" customWidth="1"/>
    <col min="5" max="5" width="29.7109375" style="20" customWidth="1"/>
    <col min="6" max="6" width="20.42578125" style="20" customWidth="1"/>
    <col min="7" max="7" width="20.28515625" style="20" customWidth="1"/>
    <col min="8" max="16384" width="9.140625" style="20"/>
  </cols>
  <sheetData>
    <row r="1" spans="1:7" ht="28.5" customHeight="1" x14ac:dyDescent="0.3"/>
    <row r="2" spans="1:7" ht="41.25" customHeight="1" x14ac:dyDescent="0.3">
      <c r="E2" s="18" t="s">
        <v>12</v>
      </c>
      <c r="F2" s="18"/>
      <c r="G2" s="18"/>
    </row>
    <row r="3" spans="1:7" ht="24" customHeight="1" x14ac:dyDescent="0.3">
      <c r="E3" s="109" t="s">
        <v>9</v>
      </c>
      <c r="F3" s="109"/>
      <c r="G3" s="109"/>
    </row>
    <row r="4" spans="1:7" ht="21" customHeight="1" x14ac:dyDescent="0.3">
      <c r="E4" s="109" t="s">
        <v>10</v>
      </c>
      <c r="F4" s="109"/>
      <c r="G4" s="109"/>
    </row>
    <row r="5" spans="1:7" ht="22.5" customHeight="1" x14ac:dyDescent="0.3">
      <c r="E5" s="109" t="s">
        <v>179</v>
      </c>
      <c r="F5" s="109"/>
      <c r="G5" s="109"/>
    </row>
    <row r="6" spans="1:7" hidden="1" x14ac:dyDescent="0.3">
      <c r="E6" s="21"/>
      <c r="F6" s="21"/>
      <c r="G6" s="21"/>
    </row>
    <row r="7" spans="1:7" ht="27" customHeight="1" x14ac:dyDescent="0.3">
      <c r="A7" s="113" t="s">
        <v>52</v>
      </c>
      <c r="B7" s="113"/>
      <c r="C7" s="113"/>
      <c r="D7" s="113"/>
      <c r="E7" s="113"/>
      <c r="F7" s="113"/>
      <c r="G7" s="113"/>
    </row>
    <row r="8" spans="1:7" ht="75" customHeight="1" x14ac:dyDescent="0.3">
      <c r="B8" s="110" t="s">
        <v>57</v>
      </c>
      <c r="C8" s="111"/>
      <c r="D8" s="111"/>
      <c r="E8" s="111"/>
      <c r="F8" s="111"/>
      <c r="G8" s="111"/>
    </row>
    <row r="9" spans="1:7" ht="57.75" customHeight="1" x14ac:dyDescent="0.3">
      <c r="B9" s="34"/>
      <c r="C9" s="35"/>
      <c r="D9" s="35"/>
      <c r="E9" s="35"/>
      <c r="F9" s="35"/>
      <c r="G9" s="35"/>
    </row>
    <row r="10" spans="1:7" ht="44.25" customHeight="1" x14ac:dyDescent="0.3">
      <c r="B10" s="17" t="s">
        <v>0</v>
      </c>
    </row>
    <row r="11" spans="1:7" ht="29.25" customHeight="1" x14ac:dyDescent="0.3">
      <c r="B11" s="3" t="s">
        <v>1</v>
      </c>
      <c r="G11" s="8" t="s">
        <v>11</v>
      </c>
    </row>
    <row r="12" spans="1:7" x14ac:dyDescent="0.3">
      <c r="B12" s="112" t="s">
        <v>2</v>
      </c>
      <c r="C12" s="112" t="s">
        <v>13</v>
      </c>
      <c r="D12" s="112" t="s">
        <v>3</v>
      </c>
      <c r="E12" s="112" t="s">
        <v>4</v>
      </c>
      <c r="F12" s="112" t="s">
        <v>5</v>
      </c>
      <c r="G12" s="112"/>
    </row>
    <row r="13" spans="1:7" x14ac:dyDescent="0.3">
      <c r="B13" s="112"/>
      <c r="C13" s="112"/>
      <c r="D13" s="112"/>
      <c r="E13" s="112"/>
      <c r="F13" s="112" t="s">
        <v>6</v>
      </c>
      <c r="G13" s="112" t="s">
        <v>7</v>
      </c>
    </row>
    <row r="14" spans="1:7" ht="54" customHeight="1" x14ac:dyDescent="0.3">
      <c r="B14" s="112"/>
      <c r="C14" s="112"/>
      <c r="D14" s="112"/>
      <c r="E14" s="112"/>
      <c r="F14" s="112"/>
      <c r="G14" s="112"/>
    </row>
    <row r="15" spans="1:7" x14ac:dyDescent="0.3"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 s="3" customFormat="1" ht="43.5" customHeight="1" x14ac:dyDescent="0.3">
      <c r="B16" s="106" t="s">
        <v>110</v>
      </c>
      <c r="C16" s="107"/>
      <c r="D16" s="107"/>
      <c r="E16" s="107"/>
      <c r="F16" s="107"/>
      <c r="G16" s="108"/>
    </row>
    <row r="17" spans="2:7" s="3" customFormat="1" ht="43.5" customHeight="1" x14ac:dyDescent="0.3">
      <c r="B17" s="82">
        <v>200000</v>
      </c>
      <c r="C17" s="1" t="s">
        <v>14</v>
      </c>
      <c r="D17" s="83">
        <v>0</v>
      </c>
      <c r="E17" s="83">
        <v>0</v>
      </c>
      <c r="F17" s="83">
        <v>0</v>
      </c>
      <c r="G17" s="83">
        <v>0</v>
      </c>
    </row>
    <row r="18" spans="2:7" s="3" customFormat="1" ht="43.5" customHeight="1" x14ac:dyDescent="0.3">
      <c r="B18" s="82">
        <v>203000</v>
      </c>
      <c r="C18" s="1" t="s">
        <v>15</v>
      </c>
      <c r="D18" s="83">
        <v>0</v>
      </c>
      <c r="E18" s="83">
        <v>0</v>
      </c>
      <c r="F18" s="83">
        <v>0</v>
      </c>
      <c r="G18" s="83">
        <v>0</v>
      </c>
    </row>
    <row r="19" spans="2:7" s="3" customFormat="1" ht="43.5" customHeight="1" x14ac:dyDescent="0.3">
      <c r="B19" s="19">
        <v>203410</v>
      </c>
      <c r="C19" s="4" t="s">
        <v>17</v>
      </c>
      <c r="D19" s="84">
        <v>924594</v>
      </c>
      <c r="E19" s="84">
        <v>924594</v>
      </c>
      <c r="F19" s="84">
        <v>0</v>
      </c>
      <c r="G19" s="84">
        <v>0</v>
      </c>
    </row>
    <row r="20" spans="2:7" s="3" customFormat="1" ht="72" customHeight="1" x14ac:dyDescent="0.3">
      <c r="B20" s="19">
        <v>203420</v>
      </c>
      <c r="C20" s="4" t="s">
        <v>18</v>
      </c>
      <c r="D20" s="84">
        <v>-924594</v>
      </c>
      <c r="E20" s="84">
        <v>-924594</v>
      </c>
      <c r="F20" s="84">
        <v>0</v>
      </c>
      <c r="G20" s="84">
        <v>0</v>
      </c>
    </row>
    <row r="21" spans="2:7" s="3" customFormat="1" ht="57.75" customHeight="1" x14ac:dyDescent="0.3">
      <c r="B21" s="85" t="s">
        <v>8</v>
      </c>
      <c r="C21" s="1" t="s">
        <v>19</v>
      </c>
      <c r="D21" s="83">
        <v>0</v>
      </c>
      <c r="E21" s="83">
        <v>0</v>
      </c>
      <c r="F21" s="83">
        <v>0</v>
      </c>
      <c r="G21" s="83">
        <v>0</v>
      </c>
    </row>
    <row r="22" spans="2:7" s="3" customFormat="1" ht="49.5" customHeight="1" x14ac:dyDescent="0.3">
      <c r="B22" s="106" t="s">
        <v>50</v>
      </c>
      <c r="C22" s="107"/>
      <c r="D22" s="107"/>
      <c r="E22" s="107"/>
      <c r="F22" s="107"/>
      <c r="G22" s="108"/>
    </row>
    <row r="23" spans="2:7" s="3" customFormat="1" ht="98.25" customHeight="1" x14ac:dyDescent="0.3">
      <c r="B23" s="82">
        <v>600000</v>
      </c>
      <c r="C23" s="1" t="s">
        <v>20</v>
      </c>
      <c r="D23" s="83">
        <v>0</v>
      </c>
      <c r="E23" s="83">
        <v>0</v>
      </c>
      <c r="F23" s="83">
        <v>0</v>
      </c>
      <c r="G23" s="83">
        <v>0</v>
      </c>
    </row>
    <row r="24" spans="2:7" s="3" customFormat="1" ht="66" customHeight="1" x14ac:dyDescent="0.3">
      <c r="B24" s="82">
        <v>603000</v>
      </c>
      <c r="C24" s="1" t="s">
        <v>16</v>
      </c>
      <c r="D24" s="83">
        <v>0</v>
      </c>
      <c r="E24" s="83">
        <v>0</v>
      </c>
      <c r="F24" s="83">
        <v>0</v>
      </c>
      <c r="G24" s="83">
        <v>0</v>
      </c>
    </row>
    <row r="25" spans="2:7" s="3" customFormat="1" ht="102" customHeight="1" x14ac:dyDescent="0.3">
      <c r="B25" s="19">
        <v>603000</v>
      </c>
      <c r="C25" s="4" t="s">
        <v>16</v>
      </c>
      <c r="D25" s="84">
        <v>0</v>
      </c>
      <c r="E25" s="84">
        <v>0</v>
      </c>
      <c r="F25" s="84">
        <v>0</v>
      </c>
      <c r="G25" s="84">
        <v>0</v>
      </c>
    </row>
    <row r="26" spans="2:7" s="3" customFormat="1" ht="90" customHeight="1" x14ac:dyDescent="0.3">
      <c r="B26" s="85" t="s">
        <v>8</v>
      </c>
      <c r="C26" s="1" t="s">
        <v>19</v>
      </c>
      <c r="D26" s="83">
        <v>0</v>
      </c>
      <c r="E26" s="83">
        <v>0</v>
      </c>
      <c r="F26" s="83">
        <v>0</v>
      </c>
      <c r="G26" s="83">
        <v>0</v>
      </c>
    </row>
  </sheetData>
  <mergeCells count="14">
    <mergeCell ref="B16:G16"/>
    <mergeCell ref="B22:G22"/>
    <mergeCell ref="E3:G3"/>
    <mergeCell ref="E4:G4"/>
    <mergeCell ref="E5:G5"/>
    <mergeCell ref="B8:G8"/>
    <mergeCell ref="B12:B14"/>
    <mergeCell ref="C12:C14"/>
    <mergeCell ref="D12:D14"/>
    <mergeCell ref="E12:E14"/>
    <mergeCell ref="F12:G12"/>
    <mergeCell ref="F13:F14"/>
    <mergeCell ref="G13:G14"/>
    <mergeCell ref="A7:G7"/>
  </mergeCells>
  <pageMargins left="0.43307086614173229" right="0.31496062992125984" top="0.55118110236220474" bottom="0.15748031496062992" header="0.19685039370078741" footer="0.19685039370078741"/>
  <pageSetup paperSize="9" scale="5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view="pageBreakPreview" topLeftCell="A25" zoomScale="50" zoomScaleNormal="50" zoomScaleSheetLayoutView="50" workbookViewId="0">
      <selection activeCell="F27" sqref="F27"/>
    </sheetView>
  </sheetViews>
  <sheetFormatPr defaultRowHeight="20.25" x14ac:dyDescent="0.3"/>
  <cols>
    <col min="1" max="1" width="9.140625" style="7"/>
    <col min="2" max="2" width="26.85546875" style="7" customWidth="1"/>
    <col min="3" max="3" width="21.140625" style="7" customWidth="1"/>
    <col min="4" max="4" width="20.7109375" style="7" customWidth="1"/>
    <col min="5" max="5" width="68.85546875" style="7" customWidth="1"/>
    <col min="6" max="6" width="25.140625" style="7" customWidth="1"/>
    <col min="7" max="7" width="26.5703125" style="7" customWidth="1"/>
    <col min="8" max="8" width="28" style="7" customWidth="1"/>
    <col min="9" max="9" width="29.85546875" style="7" customWidth="1"/>
    <col min="10" max="10" width="24.7109375" style="7" customWidth="1"/>
    <col min="11" max="11" width="21.7109375" style="7" customWidth="1"/>
    <col min="12" max="12" width="17.85546875" style="7" customWidth="1"/>
    <col min="13" max="13" width="20.7109375" style="7" customWidth="1"/>
    <col min="14" max="14" width="18.28515625" style="7" customWidth="1"/>
    <col min="15" max="15" width="20.5703125" style="7" customWidth="1"/>
    <col min="16" max="16" width="22.42578125" style="7" customWidth="1"/>
    <col min="17" max="17" width="27" style="7" customWidth="1"/>
    <col min="18" max="16384" width="9.140625" style="7"/>
  </cols>
  <sheetData>
    <row r="1" spans="2:19" ht="60.75" customHeight="1" x14ac:dyDescent="0.3"/>
    <row r="2" spans="2:19" ht="30.75" customHeight="1" x14ac:dyDescent="0.3">
      <c r="N2" s="22" t="s">
        <v>21</v>
      </c>
      <c r="O2" s="22"/>
      <c r="P2" s="22"/>
    </row>
    <row r="3" spans="2:19" ht="36.75" customHeight="1" x14ac:dyDescent="0.3">
      <c r="N3" s="118" t="s">
        <v>44</v>
      </c>
      <c r="O3" s="118"/>
      <c r="P3" s="118"/>
    </row>
    <row r="4" spans="2:19" ht="35.25" customHeight="1" x14ac:dyDescent="0.3">
      <c r="N4" s="118" t="s">
        <v>169</v>
      </c>
      <c r="O4" s="118"/>
      <c r="P4" s="118"/>
    </row>
    <row r="5" spans="2:19" ht="33" customHeight="1" x14ac:dyDescent="0.35">
      <c r="B5" s="115" t="s">
        <v>53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28"/>
    </row>
    <row r="6" spans="2:19" ht="39.75" customHeight="1" x14ac:dyDescent="0.3">
      <c r="B6" s="116" t="s">
        <v>54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29"/>
    </row>
    <row r="7" spans="2:19" ht="31.5" customHeight="1" x14ac:dyDescent="0.3">
      <c r="B7" s="116" t="s">
        <v>55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29"/>
    </row>
    <row r="8" spans="2:19" ht="21.75" customHeight="1" x14ac:dyDescent="0.3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2:19" ht="33.75" customHeight="1" x14ac:dyDescent="0.3">
      <c r="B9" s="23" t="s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2:19" ht="38.25" customHeight="1" x14ac:dyDescent="0.3">
      <c r="B10" s="7" t="s">
        <v>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3" t="s">
        <v>11</v>
      </c>
      <c r="R10" s="30"/>
      <c r="S10" s="30"/>
    </row>
    <row r="11" spans="2:19" ht="29.25" customHeight="1" x14ac:dyDescent="0.3">
      <c r="B11" s="114" t="s">
        <v>22</v>
      </c>
      <c r="C11" s="114" t="s">
        <v>23</v>
      </c>
      <c r="D11" s="114" t="s">
        <v>24</v>
      </c>
      <c r="E11" s="114" t="s">
        <v>25</v>
      </c>
      <c r="F11" s="114" t="s">
        <v>4</v>
      </c>
      <c r="G11" s="114"/>
      <c r="H11" s="114"/>
      <c r="I11" s="114"/>
      <c r="J11" s="114"/>
      <c r="K11" s="114" t="s">
        <v>5</v>
      </c>
      <c r="L11" s="114"/>
      <c r="M11" s="114"/>
      <c r="N11" s="114"/>
      <c r="O11" s="114"/>
      <c r="P11" s="114"/>
      <c r="Q11" s="114" t="s">
        <v>26</v>
      </c>
    </row>
    <row r="12" spans="2:19" x14ac:dyDescent="0.3">
      <c r="B12" s="114"/>
      <c r="C12" s="114"/>
      <c r="D12" s="114"/>
      <c r="E12" s="114"/>
      <c r="F12" s="114" t="s">
        <v>6</v>
      </c>
      <c r="G12" s="114" t="s">
        <v>27</v>
      </c>
      <c r="H12" s="114" t="s">
        <v>28</v>
      </c>
      <c r="I12" s="114"/>
      <c r="J12" s="114" t="s">
        <v>29</v>
      </c>
      <c r="K12" s="114" t="s">
        <v>6</v>
      </c>
      <c r="L12" s="114" t="s">
        <v>7</v>
      </c>
      <c r="M12" s="114" t="s">
        <v>27</v>
      </c>
      <c r="N12" s="114" t="s">
        <v>28</v>
      </c>
      <c r="O12" s="114"/>
      <c r="P12" s="114" t="s">
        <v>29</v>
      </c>
      <c r="Q12" s="114"/>
    </row>
    <row r="13" spans="2:19" x14ac:dyDescent="0.3">
      <c r="B13" s="114"/>
      <c r="C13" s="114"/>
      <c r="D13" s="114"/>
      <c r="E13" s="114"/>
      <c r="F13" s="114"/>
      <c r="G13" s="114"/>
      <c r="H13" s="114" t="s">
        <v>30</v>
      </c>
      <c r="I13" s="114" t="s">
        <v>31</v>
      </c>
      <c r="J13" s="114"/>
      <c r="K13" s="114"/>
      <c r="L13" s="114"/>
      <c r="M13" s="114"/>
      <c r="N13" s="114" t="s">
        <v>30</v>
      </c>
      <c r="O13" s="114" t="s">
        <v>31</v>
      </c>
      <c r="P13" s="114"/>
      <c r="Q13" s="114"/>
    </row>
    <row r="14" spans="2:19" ht="96.75" customHeight="1" x14ac:dyDescent="0.3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2:19" ht="40.5" customHeight="1" x14ac:dyDescent="0.3">
      <c r="B15" s="70">
        <v>1</v>
      </c>
      <c r="C15" s="70">
        <v>2</v>
      </c>
      <c r="D15" s="70">
        <v>3</v>
      </c>
      <c r="E15" s="70">
        <v>4</v>
      </c>
      <c r="F15" s="70">
        <v>5</v>
      </c>
      <c r="G15" s="70">
        <v>6</v>
      </c>
      <c r="H15" s="70">
        <v>7</v>
      </c>
      <c r="I15" s="70">
        <v>8</v>
      </c>
      <c r="J15" s="70">
        <v>9</v>
      </c>
      <c r="K15" s="70">
        <v>10</v>
      </c>
      <c r="L15" s="70">
        <v>11</v>
      </c>
      <c r="M15" s="70">
        <v>12</v>
      </c>
      <c r="N15" s="70">
        <v>13</v>
      </c>
      <c r="O15" s="70">
        <v>14</v>
      </c>
      <c r="P15" s="70">
        <v>15</v>
      </c>
      <c r="Q15" s="70">
        <v>16</v>
      </c>
    </row>
    <row r="16" spans="2:19" ht="67.5" customHeight="1" x14ac:dyDescent="0.3">
      <c r="B16" s="73" t="s">
        <v>32</v>
      </c>
      <c r="C16" s="74"/>
      <c r="D16" s="75"/>
      <c r="E16" s="76" t="s">
        <v>48</v>
      </c>
      <c r="F16" s="77">
        <v>-326660</v>
      </c>
      <c r="G16" s="77">
        <v>-434660</v>
      </c>
      <c r="H16" s="77">
        <v>-187836</v>
      </c>
      <c r="I16" s="77">
        <v>0</v>
      </c>
      <c r="J16" s="77">
        <v>108000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-326660</v>
      </c>
    </row>
    <row r="17" spans="2:18" ht="68.25" customHeight="1" x14ac:dyDescent="0.3">
      <c r="B17" s="73" t="s">
        <v>35</v>
      </c>
      <c r="C17" s="74"/>
      <c r="D17" s="75"/>
      <c r="E17" s="76" t="s">
        <v>48</v>
      </c>
      <c r="F17" s="77">
        <v>-326660</v>
      </c>
      <c r="G17" s="77">
        <v>-434660</v>
      </c>
      <c r="H17" s="77">
        <v>-187836</v>
      </c>
      <c r="I17" s="77">
        <v>0</v>
      </c>
      <c r="J17" s="77">
        <v>108000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-326660</v>
      </c>
    </row>
    <row r="18" spans="2:18" ht="181.5" customHeight="1" x14ac:dyDescent="0.3">
      <c r="B18" s="78" t="s">
        <v>85</v>
      </c>
      <c r="C18" s="78" t="s">
        <v>86</v>
      </c>
      <c r="D18" s="79" t="s">
        <v>87</v>
      </c>
      <c r="E18" s="80" t="s">
        <v>88</v>
      </c>
      <c r="F18" s="81">
        <v>-249160</v>
      </c>
      <c r="G18" s="81">
        <v>-249160</v>
      </c>
      <c r="H18" s="81">
        <v>-187836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-249160</v>
      </c>
    </row>
    <row r="19" spans="2:18" ht="145.5" customHeight="1" x14ac:dyDescent="0.3">
      <c r="B19" s="78" t="s">
        <v>170</v>
      </c>
      <c r="C19" s="78" t="s">
        <v>171</v>
      </c>
      <c r="D19" s="79" t="s">
        <v>172</v>
      </c>
      <c r="E19" s="80" t="s">
        <v>173</v>
      </c>
      <c r="F19" s="81">
        <v>110000</v>
      </c>
      <c r="G19" s="81">
        <v>110000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110000</v>
      </c>
    </row>
    <row r="20" spans="2:18" ht="136.5" customHeight="1" x14ac:dyDescent="0.3">
      <c r="B20" s="78" t="s">
        <v>139</v>
      </c>
      <c r="C20" s="78" t="s">
        <v>122</v>
      </c>
      <c r="D20" s="79" t="s">
        <v>123</v>
      </c>
      <c r="E20" s="80" t="s">
        <v>124</v>
      </c>
      <c r="F20" s="81">
        <v>23500</v>
      </c>
      <c r="G20" s="81">
        <v>23500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23500</v>
      </c>
    </row>
    <row r="21" spans="2:18" ht="100.5" customHeight="1" x14ac:dyDescent="0.3">
      <c r="B21" s="78" t="s">
        <v>140</v>
      </c>
      <c r="C21" s="78" t="s">
        <v>141</v>
      </c>
      <c r="D21" s="79" t="s">
        <v>36</v>
      </c>
      <c r="E21" s="80" t="s">
        <v>142</v>
      </c>
      <c r="F21" s="81">
        <v>138000</v>
      </c>
      <c r="G21" s="81">
        <v>0</v>
      </c>
      <c r="H21" s="81">
        <v>0</v>
      </c>
      <c r="I21" s="81">
        <v>0</v>
      </c>
      <c r="J21" s="81">
        <v>138000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138000</v>
      </c>
    </row>
    <row r="22" spans="2:18" ht="75" customHeight="1" x14ac:dyDescent="0.3">
      <c r="B22" s="78" t="s">
        <v>90</v>
      </c>
      <c r="C22" s="78" t="s">
        <v>91</v>
      </c>
      <c r="D22" s="79" t="s">
        <v>36</v>
      </c>
      <c r="E22" s="80" t="s">
        <v>92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68"/>
    </row>
    <row r="23" spans="2:18" ht="95.25" customHeight="1" x14ac:dyDescent="0.3">
      <c r="B23" s="78" t="s">
        <v>143</v>
      </c>
      <c r="C23" s="78" t="s">
        <v>144</v>
      </c>
      <c r="D23" s="79" t="s">
        <v>145</v>
      </c>
      <c r="E23" s="80" t="s">
        <v>146</v>
      </c>
      <c r="F23" s="81">
        <v>-279000</v>
      </c>
      <c r="G23" s="81">
        <v>-279000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-279000</v>
      </c>
    </row>
    <row r="24" spans="2:18" ht="87.75" customHeight="1" x14ac:dyDescent="0.3">
      <c r="B24" s="78" t="s">
        <v>147</v>
      </c>
      <c r="C24" s="78" t="s">
        <v>148</v>
      </c>
      <c r="D24" s="79" t="s">
        <v>149</v>
      </c>
      <c r="E24" s="80" t="s">
        <v>150</v>
      </c>
      <c r="F24" s="81">
        <v>-30000</v>
      </c>
      <c r="G24" s="81">
        <v>0</v>
      </c>
      <c r="H24" s="81">
        <v>0</v>
      </c>
      <c r="I24" s="81">
        <v>0</v>
      </c>
      <c r="J24" s="81">
        <v>-30000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-30000</v>
      </c>
    </row>
    <row r="25" spans="2:18" ht="126.75" customHeight="1" x14ac:dyDescent="0.3">
      <c r="B25" s="78" t="s">
        <v>151</v>
      </c>
      <c r="C25" s="78" t="s">
        <v>152</v>
      </c>
      <c r="D25" s="79" t="s">
        <v>153</v>
      </c>
      <c r="E25" s="80" t="s">
        <v>154</v>
      </c>
      <c r="F25" s="81">
        <v>-40000</v>
      </c>
      <c r="G25" s="81">
        <v>-40000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-40000</v>
      </c>
    </row>
    <row r="26" spans="2:18" ht="132.75" customHeight="1" x14ac:dyDescent="0.3">
      <c r="B26" s="73" t="s">
        <v>37</v>
      </c>
      <c r="C26" s="74"/>
      <c r="D26" s="75"/>
      <c r="E26" s="76" t="s">
        <v>49</v>
      </c>
      <c r="F26" s="77">
        <v>70000</v>
      </c>
      <c r="G26" s="77">
        <v>70000</v>
      </c>
      <c r="H26" s="77">
        <v>88000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70000</v>
      </c>
    </row>
    <row r="27" spans="2:18" ht="111" customHeight="1" x14ac:dyDescent="0.3">
      <c r="B27" s="73" t="s">
        <v>39</v>
      </c>
      <c r="C27" s="74"/>
      <c r="D27" s="75"/>
      <c r="E27" s="76" t="s">
        <v>49</v>
      </c>
      <c r="F27" s="77">
        <v>70000</v>
      </c>
      <c r="G27" s="77">
        <v>70000</v>
      </c>
      <c r="H27" s="77">
        <v>88000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70000</v>
      </c>
    </row>
    <row r="28" spans="2:18" ht="84.75" customHeight="1" x14ac:dyDescent="0.3">
      <c r="B28" s="78" t="s">
        <v>155</v>
      </c>
      <c r="C28" s="78" t="s">
        <v>156</v>
      </c>
      <c r="D28" s="79" t="s">
        <v>87</v>
      </c>
      <c r="E28" s="80" t="s">
        <v>157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</row>
    <row r="29" spans="2:18" ht="98.25" customHeight="1" x14ac:dyDescent="0.3">
      <c r="B29" s="78" t="s">
        <v>112</v>
      </c>
      <c r="C29" s="78" t="s">
        <v>89</v>
      </c>
      <c r="D29" s="79" t="s">
        <v>113</v>
      </c>
      <c r="E29" s="80" t="s">
        <v>114</v>
      </c>
      <c r="F29" s="81">
        <v>34042</v>
      </c>
      <c r="G29" s="81">
        <v>34042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34042</v>
      </c>
    </row>
    <row r="30" spans="2:18" ht="120.75" customHeight="1" x14ac:dyDescent="0.3">
      <c r="B30" s="78" t="s">
        <v>40</v>
      </c>
      <c r="C30" s="78" t="s">
        <v>41</v>
      </c>
      <c r="D30" s="79" t="s">
        <v>42</v>
      </c>
      <c r="E30" s="80" t="s">
        <v>51</v>
      </c>
      <c r="F30" s="81">
        <v>109000</v>
      </c>
      <c r="G30" s="81">
        <v>109000</v>
      </c>
      <c r="H30" s="81">
        <v>88000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109000</v>
      </c>
    </row>
    <row r="31" spans="2:18" ht="96.75" customHeight="1" x14ac:dyDescent="0.3">
      <c r="B31" s="78" t="s">
        <v>115</v>
      </c>
      <c r="C31" s="78" t="s">
        <v>111</v>
      </c>
      <c r="D31" s="79" t="s">
        <v>116</v>
      </c>
      <c r="E31" s="80" t="s">
        <v>117</v>
      </c>
      <c r="F31" s="81">
        <v>-25000</v>
      </c>
      <c r="G31" s="81">
        <v>-25000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-25000</v>
      </c>
    </row>
    <row r="32" spans="2:18" ht="59.25" customHeight="1" x14ac:dyDescent="0.3">
      <c r="B32" s="78" t="s">
        <v>174</v>
      </c>
      <c r="C32" s="78" t="s">
        <v>175</v>
      </c>
      <c r="D32" s="79" t="s">
        <v>116</v>
      </c>
      <c r="E32" s="80" t="s">
        <v>176</v>
      </c>
      <c r="F32" s="81">
        <v>-5000</v>
      </c>
      <c r="G32" s="81">
        <v>-5000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-5000</v>
      </c>
    </row>
    <row r="33" spans="1:17" ht="69.75" customHeight="1" x14ac:dyDescent="0.3">
      <c r="B33" s="78" t="s">
        <v>118</v>
      </c>
      <c r="C33" s="78" t="s">
        <v>119</v>
      </c>
      <c r="D33" s="79" t="s">
        <v>93</v>
      </c>
      <c r="E33" s="80" t="s">
        <v>120</v>
      </c>
      <c r="F33" s="81">
        <v>71958</v>
      </c>
      <c r="G33" s="81">
        <v>71958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71958</v>
      </c>
    </row>
    <row r="34" spans="1:17" ht="117.75" customHeight="1" x14ac:dyDescent="0.3">
      <c r="B34" s="78" t="s">
        <v>121</v>
      </c>
      <c r="C34" s="78" t="s">
        <v>122</v>
      </c>
      <c r="D34" s="79" t="s">
        <v>123</v>
      </c>
      <c r="E34" s="80" t="s">
        <v>124</v>
      </c>
      <c r="F34" s="81">
        <v>-65000</v>
      </c>
      <c r="G34" s="81">
        <v>-65000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-65000</v>
      </c>
    </row>
    <row r="35" spans="1:17" ht="69.75" customHeight="1" x14ac:dyDescent="0.3">
      <c r="B35" s="78" t="s">
        <v>125</v>
      </c>
      <c r="C35" s="78" t="s">
        <v>126</v>
      </c>
      <c r="D35" s="79" t="s">
        <v>127</v>
      </c>
      <c r="E35" s="80" t="s">
        <v>128</v>
      </c>
      <c r="F35" s="81">
        <v>-50000</v>
      </c>
      <c r="G35" s="81">
        <v>-50000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-50000</v>
      </c>
    </row>
    <row r="36" spans="1:17" ht="83.25" customHeight="1" x14ac:dyDescent="0.3">
      <c r="B36" s="73" t="s">
        <v>158</v>
      </c>
      <c r="C36" s="74"/>
      <c r="D36" s="75"/>
      <c r="E36" s="76" t="s">
        <v>177</v>
      </c>
      <c r="F36" s="77">
        <v>249160</v>
      </c>
      <c r="G36" s="77">
        <v>249160</v>
      </c>
      <c r="H36" s="77">
        <v>187836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249160</v>
      </c>
    </row>
    <row r="37" spans="1:17" ht="68.25" customHeight="1" x14ac:dyDescent="0.3">
      <c r="B37" s="73" t="s">
        <v>159</v>
      </c>
      <c r="C37" s="74"/>
      <c r="D37" s="75"/>
      <c r="E37" s="76" t="s">
        <v>188</v>
      </c>
      <c r="F37" s="77">
        <v>249160</v>
      </c>
      <c r="G37" s="77">
        <v>249160</v>
      </c>
      <c r="H37" s="77">
        <v>187836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249160</v>
      </c>
    </row>
    <row r="38" spans="1:17" ht="109.5" customHeight="1" x14ac:dyDescent="0.3">
      <c r="B38" s="78" t="s">
        <v>160</v>
      </c>
      <c r="C38" s="78" t="s">
        <v>156</v>
      </c>
      <c r="D38" s="79" t="s">
        <v>87</v>
      </c>
      <c r="E38" s="80" t="s">
        <v>157</v>
      </c>
      <c r="F38" s="81">
        <v>249160</v>
      </c>
      <c r="G38" s="81">
        <v>249160</v>
      </c>
      <c r="H38" s="81">
        <v>187836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249160</v>
      </c>
    </row>
    <row r="39" spans="1:17" ht="99" customHeight="1" x14ac:dyDescent="0.3">
      <c r="B39" s="73" t="s">
        <v>80</v>
      </c>
      <c r="C39" s="74"/>
      <c r="D39" s="75"/>
      <c r="E39" s="76" t="s">
        <v>178</v>
      </c>
      <c r="F39" s="77">
        <v>7500</v>
      </c>
      <c r="G39" s="77">
        <v>7500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7500</v>
      </c>
    </row>
    <row r="40" spans="1:17" ht="75.75" customHeight="1" x14ac:dyDescent="0.3">
      <c r="A40" s="104"/>
      <c r="B40" s="73" t="s">
        <v>81</v>
      </c>
      <c r="C40" s="74"/>
      <c r="D40" s="75"/>
      <c r="E40" s="76" t="s">
        <v>178</v>
      </c>
      <c r="F40" s="77">
        <v>7500</v>
      </c>
      <c r="G40" s="77">
        <v>7500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7500</v>
      </c>
    </row>
    <row r="41" spans="1:17" ht="92.25" customHeight="1" x14ac:dyDescent="0.3">
      <c r="A41" s="105"/>
      <c r="B41" s="78" t="s">
        <v>136</v>
      </c>
      <c r="C41" s="78" t="s">
        <v>137</v>
      </c>
      <c r="D41" s="79" t="s">
        <v>77</v>
      </c>
      <c r="E41" s="80" t="s">
        <v>138</v>
      </c>
      <c r="F41" s="81">
        <v>59520</v>
      </c>
      <c r="G41" s="81">
        <v>59520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59520</v>
      </c>
    </row>
    <row r="42" spans="1:17" ht="48.75" customHeight="1" x14ac:dyDescent="0.3">
      <c r="A42" s="104"/>
      <c r="B42" s="78" t="s">
        <v>98</v>
      </c>
      <c r="C42" s="78" t="s">
        <v>99</v>
      </c>
      <c r="D42" s="79" t="s">
        <v>77</v>
      </c>
      <c r="E42" s="80" t="s">
        <v>100</v>
      </c>
      <c r="F42" s="81">
        <v>-50000</v>
      </c>
      <c r="G42" s="81">
        <v>-50000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-50000</v>
      </c>
    </row>
    <row r="43" spans="1:17" ht="78.75" customHeight="1" x14ac:dyDescent="0.3">
      <c r="A43" s="104"/>
      <c r="B43" s="78" t="s">
        <v>74</v>
      </c>
      <c r="C43" s="78" t="s">
        <v>75</v>
      </c>
      <c r="D43" s="79" t="s">
        <v>77</v>
      </c>
      <c r="E43" s="80" t="s">
        <v>76</v>
      </c>
      <c r="F43" s="81">
        <v>-2020</v>
      </c>
      <c r="G43" s="81">
        <v>-2020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-2020</v>
      </c>
    </row>
    <row r="44" spans="1:17" ht="57" customHeight="1" x14ac:dyDescent="0.3">
      <c r="B44" s="74" t="s">
        <v>8</v>
      </c>
      <c r="C44" s="73" t="s">
        <v>8</v>
      </c>
      <c r="D44" s="75" t="s">
        <v>8</v>
      </c>
      <c r="E44" s="76" t="s">
        <v>43</v>
      </c>
      <c r="F44" s="77">
        <v>0</v>
      </c>
      <c r="G44" s="77">
        <v>-108000</v>
      </c>
      <c r="H44" s="77">
        <v>88000</v>
      </c>
      <c r="I44" s="77">
        <v>0</v>
      </c>
      <c r="J44" s="77">
        <v>108000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</sheetData>
  <mergeCells count="26">
    <mergeCell ref="B5:R5"/>
    <mergeCell ref="B6:R6"/>
    <mergeCell ref="B7:R7"/>
    <mergeCell ref="B8:S8"/>
    <mergeCell ref="N3:P3"/>
    <mergeCell ref="N4:P4"/>
    <mergeCell ref="B11:B14"/>
    <mergeCell ref="C11:C14"/>
    <mergeCell ref="D11:D14"/>
    <mergeCell ref="E11:E14"/>
    <mergeCell ref="F11:J11"/>
    <mergeCell ref="F12:F14"/>
    <mergeCell ref="G12:G14"/>
    <mergeCell ref="H12:I12"/>
    <mergeCell ref="P12:P14"/>
    <mergeCell ref="Q11:Q14"/>
    <mergeCell ref="H13:H14"/>
    <mergeCell ref="I13:I14"/>
    <mergeCell ref="J12:J14"/>
    <mergeCell ref="K11:P11"/>
    <mergeCell ref="K12:K14"/>
    <mergeCell ref="L12:L14"/>
    <mergeCell ref="M12:M14"/>
    <mergeCell ref="N12:O12"/>
    <mergeCell ref="N13:N14"/>
    <mergeCell ref="O13:O14"/>
  </mergeCells>
  <pageMargins left="0.23622047244094491" right="0.19685039370078741" top="0.55118110236220474" bottom="0.15748031496062992" header="0.31496062992125984" footer="0.31496062992125984"/>
  <pageSetup paperSize="9" scale="34" fitToWidth="0" fitToHeight="0" orientation="landscape" horizontalDpi="360" verticalDpi="360" r:id="rId1"/>
  <rowBreaks count="1" manualBreakCount="1">
    <brk id="2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13" zoomScale="66" zoomScaleNormal="66" workbookViewId="0">
      <selection activeCell="B8" sqref="B8:E8"/>
    </sheetView>
  </sheetViews>
  <sheetFormatPr defaultRowHeight="20.25" x14ac:dyDescent="0.3"/>
  <cols>
    <col min="1" max="1" width="9.140625" style="3"/>
    <col min="2" max="2" width="23.85546875" style="3" customWidth="1"/>
    <col min="3" max="3" width="32.28515625" style="3" customWidth="1"/>
    <col min="4" max="4" width="70" style="3" customWidth="1"/>
    <col min="5" max="5" width="38.140625" style="3" customWidth="1"/>
    <col min="6" max="16384" width="9.140625" style="3"/>
  </cols>
  <sheetData>
    <row r="1" spans="1:6" ht="51" customHeight="1" x14ac:dyDescent="0.3"/>
    <row r="2" spans="1:6" ht="38.25" customHeight="1" x14ac:dyDescent="0.3">
      <c r="B2" s="36"/>
      <c r="E2" s="37" t="s">
        <v>58</v>
      </c>
      <c r="F2" s="22"/>
    </row>
    <row r="3" spans="1:6" ht="41.25" customHeight="1" x14ac:dyDescent="0.3">
      <c r="D3" s="120" t="s">
        <v>59</v>
      </c>
      <c r="E3" s="120"/>
      <c r="F3" s="37"/>
    </row>
    <row r="4" spans="1:6" ht="33.75" customHeight="1" x14ac:dyDescent="0.3">
      <c r="D4" s="121" t="s">
        <v>180</v>
      </c>
      <c r="E4" s="121"/>
      <c r="F4" s="37"/>
    </row>
    <row r="5" spans="1:6" x14ac:dyDescent="0.3">
      <c r="D5" s="8"/>
      <c r="E5" s="36"/>
    </row>
    <row r="6" spans="1:6" ht="27" customHeight="1" x14ac:dyDescent="0.3">
      <c r="A6" s="122" t="s">
        <v>60</v>
      </c>
      <c r="B6" s="122"/>
      <c r="C6" s="122"/>
      <c r="D6" s="122"/>
      <c r="E6" s="122"/>
    </row>
    <row r="7" spans="1:6" ht="65.25" customHeight="1" x14ac:dyDescent="0.3">
      <c r="A7" s="123" t="s">
        <v>82</v>
      </c>
      <c r="B7" s="123"/>
      <c r="C7" s="123"/>
      <c r="D7" s="123"/>
      <c r="E7" s="123"/>
    </row>
    <row r="8" spans="1:6" ht="39" customHeight="1" x14ac:dyDescent="0.3">
      <c r="B8" s="119" t="s">
        <v>0</v>
      </c>
      <c r="C8" s="111"/>
      <c r="D8" s="111"/>
      <c r="E8" s="111"/>
    </row>
    <row r="9" spans="1:6" x14ac:dyDescent="0.3">
      <c r="B9" s="111" t="s">
        <v>1</v>
      </c>
      <c r="C9" s="111"/>
      <c r="D9" s="111"/>
      <c r="E9" s="111"/>
    </row>
    <row r="10" spans="1:6" ht="30.75" customHeight="1" x14ac:dyDescent="0.3">
      <c r="B10" s="38" t="s">
        <v>61</v>
      </c>
    </row>
    <row r="11" spans="1:6" ht="35.25" customHeight="1" x14ac:dyDescent="0.3">
      <c r="E11" s="8" t="s">
        <v>11</v>
      </c>
    </row>
    <row r="12" spans="1:6" ht="101.25" customHeight="1" x14ac:dyDescent="0.3">
      <c r="B12" s="39" t="s">
        <v>62</v>
      </c>
      <c r="C12" s="125" t="s">
        <v>63</v>
      </c>
      <c r="D12" s="126"/>
      <c r="E12" s="40" t="s">
        <v>3</v>
      </c>
    </row>
    <row r="13" spans="1:6" x14ac:dyDescent="0.3">
      <c r="B13" s="41">
        <v>1</v>
      </c>
      <c r="C13" s="127">
        <v>2</v>
      </c>
      <c r="D13" s="128"/>
      <c r="E13" s="42">
        <v>3</v>
      </c>
    </row>
    <row r="14" spans="1:6" x14ac:dyDescent="0.3">
      <c r="B14" s="129" t="s">
        <v>64</v>
      </c>
      <c r="C14" s="129"/>
      <c r="D14" s="129"/>
      <c r="E14" s="129"/>
    </row>
    <row r="15" spans="1:6" ht="2.25" hidden="1" customHeight="1" x14ac:dyDescent="0.3">
      <c r="B15" s="43"/>
      <c r="C15" s="44"/>
      <c r="D15" s="45"/>
      <c r="E15" s="46"/>
    </row>
    <row r="16" spans="1:6" x14ac:dyDescent="0.3">
      <c r="B16" s="43"/>
      <c r="C16" s="44"/>
      <c r="D16" s="45"/>
      <c r="E16" s="46"/>
    </row>
    <row r="17" spans="2:5" x14ac:dyDescent="0.3">
      <c r="B17" s="43"/>
      <c r="C17" s="44"/>
      <c r="D17" s="45"/>
      <c r="E17" s="46"/>
    </row>
    <row r="18" spans="2:5" x14ac:dyDescent="0.3">
      <c r="B18" s="47"/>
      <c r="C18" s="48"/>
      <c r="D18" s="49"/>
      <c r="E18" s="50"/>
    </row>
    <row r="19" spans="2:5" x14ac:dyDescent="0.3">
      <c r="B19" s="129" t="s">
        <v>65</v>
      </c>
      <c r="C19" s="129"/>
      <c r="D19" s="129"/>
      <c r="E19" s="129"/>
    </row>
    <row r="20" spans="2:5" x14ac:dyDescent="0.3">
      <c r="B20" s="51" t="s">
        <v>8</v>
      </c>
      <c r="C20" s="52" t="s">
        <v>66</v>
      </c>
      <c r="D20" s="53"/>
      <c r="E20" s="54">
        <v>0</v>
      </c>
    </row>
    <row r="21" spans="2:5" x14ac:dyDescent="0.3">
      <c r="B21" s="51" t="s">
        <v>8</v>
      </c>
      <c r="C21" s="52" t="s">
        <v>67</v>
      </c>
      <c r="D21" s="53"/>
      <c r="E21" s="54">
        <v>0</v>
      </c>
    </row>
    <row r="22" spans="2:5" x14ac:dyDescent="0.3">
      <c r="B22" s="51" t="s">
        <v>8</v>
      </c>
      <c r="C22" s="55" t="s">
        <v>68</v>
      </c>
      <c r="D22" s="56"/>
      <c r="E22" s="57">
        <v>0</v>
      </c>
    </row>
    <row r="23" spans="2:5" x14ac:dyDescent="0.3">
      <c r="B23" s="58"/>
      <c r="C23" s="58"/>
      <c r="D23" s="59"/>
      <c r="E23" s="60"/>
    </row>
    <row r="24" spans="2:5" x14ac:dyDescent="0.3">
      <c r="B24" s="61" t="s">
        <v>69</v>
      </c>
      <c r="C24" s="62"/>
      <c r="D24" s="62"/>
      <c r="E24" s="8" t="s">
        <v>11</v>
      </c>
    </row>
    <row r="25" spans="2:5" ht="131.25" x14ac:dyDescent="0.3">
      <c r="B25" s="63" t="s">
        <v>70</v>
      </c>
      <c r="C25" s="63" t="s">
        <v>71</v>
      </c>
      <c r="D25" s="63" t="s">
        <v>72</v>
      </c>
      <c r="E25" s="63" t="s">
        <v>3</v>
      </c>
    </row>
    <row r="26" spans="2:5" x14ac:dyDescent="0.3">
      <c r="B26" s="64">
        <v>1</v>
      </c>
      <c r="C26" s="64">
        <v>2</v>
      </c>
      <c r="D26" s="64">
        <v>3</v>
      </c>
      <c r="E26" s="64">
        <v>4</v>
      </c>
    </row>
    <row r="27" spans="2:5" ht="40.5" customHeight="1" x14ac:dyDescent="0.3">
      <c r="B27" s="124" t="s">
        <v>73</v>
      </c>
      <c r="C27" s="124"/>
      <c r="D27" s="124"/>
      <c r="E27" s="124"/>
    </row>
    <row r="28" spans="2:5" ht="84.75" customHeight="1" x14ac:dyDescent="0.3">
      <c r="B28" s="89">
        <v>3719770</v>
      </c>
      <c r="C28" s="89">
        <v>9770</v>
      </c>
      <c r="D28" s="72" t="s">
        <v>182</v>
      </c>
      <c r="E28" s="90">
        <f>E29</f>
        <v>-50000</v>
      </c>
    </row>
    <row r="29" spans="2:5" ht="104.25" customHeight="1" x14ac:dyDescent="0.3">
      <c r="B29" s="91" t="s">
        <v>98</v>
      </c>
      <c r="C29" s="89">
        <v>9770</v>
      </c>
      <c r="D29" s="72" t="s">
        <v>135</v>
      </c>
      <c r="E29" s="92">
        <v>-50000</v>
      </c>
    </row>
    <row r="30" spans="2:5" ht="104.25" customHeight="1" x14ac:dyDescent="0.3">
      <c r="B30" s="89" t="s">
        <v>136</v>
      </c>
      <c r="C30" s="89" t="s">
        <v>137</v>
      </c>
      <c r="D30" s="93" t="s">
        <v>138</v>
      </c>
      <c r="E30" s="92">
        <v>59520</v>
      </c>
    </row>
    <row r="31" spans="2:5" ht="104.25" customHeight="1" x14ac:dyDescent="0.3">
      <c r="B31" s="94" t="s">
        <v>181</v>
      </c>
      <c r="C31" s="94" t="s">
        <v>137</v>
      </c>
      <c r="D31" s="95" t="s">
        <v>184</v>
      </c>
      <c r="E31" s="92">
        <v>59520</v>
      </c>
    </row>
    <row r="32" spans="2:5" ht="104.25" customHeight="1" x14ac:dyDescent="0.3">
      <c r="B32" s="86" t="s">
        <v>74</v>
      </c>
      <c r="C32" s="86" t="s">
        <v>75</v>
      </c>
      <c r="D32" s="87" t="s">
        <v>76</v>
      </c>
      <c r="E32" s="92">
        <f>E33</f>
        <v>-2020</v>
      </c>
    </row>
    <row r="33" spans="2:5" ht="104.25" customHeight="1" x14ac:dyDescent="0.3">
      <c r="B33" s="88">
        <v>990000000</v>
      </c>
      <c r="C33" s="88">
        <v>9800</v>
      </c>
      <c r="D33" s="88" t="s">
        <v>183</v>
      </c>
      <c r="E33" s="92">
        <v>-2020</v>
      </c>
    </row>
    <row r="34" spans="2:5" ht="40.5" customHeight="1" x14ac:dyDescent="0.3">
      <c r="B34" s="96" t="s">
        <v>8</v>
      </c>
      <c r="C34" s="96" t="s">
        <v>8</v>
      </c>
      <c r="D34" s="97" t="s">
        <v>66</v>
      </c>
      <c r="E34" s="98">
        <f>E33+E30+E28</f>
        <v>7500</v>
      </c>
    </row>
    <row r="35" spans="2:5" ht="35.25" customHeight="1" x14ac:dyDescent="0.3">
      <c r="B35" s="96" t="s">
        <v>8</v>
      </c>
      <c r="C35" s="96" t="s">
        <v>8</v>
      </c>
      <c r="D35" s="97" t="s">
        <v>67</v>
      </c>
      <c r="E35" s="98">
        <f>E34</f>
        <v>7500</v>
      </c>
    </row>
    <row r="36" spans="2:5" ht="42.75" customHeight="1" x14ac:dyDescent="0.3">
      <c r="B36" s="96" t="s">
        <v>8</v>
      </c>
      <c r="C36" s="96" t="s">
        <v>8</v>
      </c>
      <c r="D36" s="97" t="s">
        <v>68</v>
      </c>
      <c r="E36" s="99">
        <v>0</v>
      </c>
    </row>
  </sheetData>
  <mergeCells count="11">
    <mergeCell ref="B27:E27"/>
    <mergeCell ref="B9:E9"/>
    <mergeCell ref="C12:D12"/>
    <mergeCell ref="C13:D13"/>
    <mergeCell ref="B14:E14"/>
    <mergeCell ref="B19:E19"/>
    <mergeCell ref="B8:E8"/>
    <mergeCell ref="D3:E3"/>
    <mergeCell ref="D4:E4"/>
    <mergeCell ref="A6:E6"/>
    <mergeCell ref="A7:E7"/>
  </mergeCells>
  <pageMargins left="0.7" right="0.7" top="0.75" bottom="0.75" header="0.3" footer="0.3"/>
  <pageSetup paperSize="9" scale="43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topLeftCell="A25" zoomScale="60" zoomScaleNormal="60" zoomScaleSheetLayoutView="110" workbookViewId="0">
      <selection activeCell="G18" sqref="G18"/>
    </sheetView>
  </sheetViews>
  <sheetFormatPr defaultRowHeight="21" x14ac:dyDescent="0.35"/>
  <cols>
    <col min="1" max="2" width="18.140625" style="12" customWidth="1"/>
    <col min="3" max="3" width="12.42578125" style="12" customWidth="1"/>
    <col min="4" max="4" width="51.7109375" style="12" customWidth="1"/>
    <col min="5" max="5" width="86.140625" style="12" customWidth="1"/>
    <col min="6" max="6" width="47.42578125" style="12" customWidth="1"/>
    <col min="7" max="7" width="21.7109375" style="32" customWidth="1"/>
    <col min="8" max="8" width="26" style="32" customWidth="1"/>
    <col min="9" max="10" width="18.140625" style="12" customWidth="1"/>
    <col min="11" max="16384" width="9.140625" style="12"/>
  </cols>
  <sheetData>
    <row r="1" spans="1:15" ht="49.5" customHeight="1" x14ac:dyDescent="0.35"/>
    <row r="2" spans="1:15" s="3" customFormat="1" ht="35.25" customHeight="1" x14ac:dyDescent="0.3">
      <c r="G2" s="25"/>
      <c r="H2" s="27" t="s">
        <v>47</v>
      </c>
    </row>
    <row r="3" spans="1:15" s="3" customFormat="1" ht="32.25" customHeight="1" x14ac:dyDescent="0.3">
      <c r="G3" s="25"/>
      <c r="H3" s="109" t="s">
        <v>9</v>
      </c>
      <c r="I3" s="109"/>
      <c r="J3" s="109"/>
    </row>
    <row r="4" spans="1:15" s="3" customFormat="1" ht="27.75" customHeight="1" x14ac:dyDescent="0.3">
      <c r="G4" s="25"/>
      <c r="H4" s="109" t="s">
        <v>10</v>
      </c>
      <c r="I4" s="109"/>
      <c r="J4" s="109"/>
    </row>
    <row r="5" spans="1:15" s="3" customFormat="1" ht="32.25" customHeight="1" x14ac:dyDescent="0.3">
      <c r="G5" s="25"/>
      <c r="H5" s="109" t="s">
        <v>83</v>
      </c>
      <c r="I5" s="109"/>
      <c r="J5" s="109"/>
    </row>
    <row r="8" spans="1:15" x14ac:dyDescent="0.35"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5" ht="104.25" customHeight="1" x14ac:dyDescent="0.35">
      <c r="A9" s="134" t="s">
        <v>56</v>
      </c>
      <c r="B9" s="134"/>
      <c r="C9" s="134"/>
      <c r="D9" s="134"/>
      <c r="E9" s="134"/>
      <c r="F9" s="134"/>
      <c r="G9" s="134"/>
      <c r="H9" s="134"/>
      <c r="I9" s="134"/>
      <c r="J9" s="134"/>
      <c r="K9" s="24"/>
      <c r="L9" s="24"/>
      <c r="M9" s="24"/>
      <c r="N9" s="24"/>
      <c r="O9" s="24"/>
    </row>
    <row r="10" spans="1:15" hidden="1" x14ac:dyDescent="0.35"/>
    <row r="11" spans="1:15" ht="3" customHeight="1" x14ac:dyDescent="0.35"/>
    <row r="12" spans="1:15" x14ac:dyDescent="0.35">
      <c r="A12" s="17" t="s">
        <v>0</v>
      </c>
    </row>
    <row r="13" spans="1:15" x14ac:dyDescent="0.35">
      <c r="A13" s="3" t="s">
        <v>1</v>
      </c>
      <c r="J13" s="8" t="s">
        <v>11</v>
      </c>
    </row>
    <row r="14" spans="1:15" x14ac:dyDescent="0.35">
      <c r="A14" s="112" t="s">
        <v>22</v>
      </c>
      <c r="B14" s="112" t="s">
        <v>23</v>
      </c>
      <c r="C14" s="112" t="s">
        <v>24</v>
      </c>
      <c r="D14" s="112" t="s">
        <v>25</v>
      </c>
      <c r="E14" s="112" t="s">
        <v>45</v>
      </c>
      <c r="F14" s="112" t="s">
        <v>46</v>
      </c>
      <c r="G14" s="112" t="s">
        <v>3</v>
      </c>
      <c r="H14" s="112" t="s">
        <v>4</v>
      </c>
      <c r="I14" s="112" t="s">
        <v>5</v>
      </c>
      <c r="J14" s="112"/>
    </row>
    <row r="15" spans="1:15" ht="201.75" customHeight="1" x14ac:dyDescent="0.35">
      <c r="A15" s="112"/>
      <c r="B15" s="112"/>
      <c r="C15" s="112"/>
      <c r="D15" s="112"/>
      <c r="E15" s="112"/>
      <c r="F15" s="112"/>
      <c r="G15" s="112"/>
      <c r="H15" s="112"/>
      <c r="I15" s="11" t="s">
        <v>6</v>
      </c>
      <c r="J15" s="11" t="s">
        <v>7</v>
      </c>
    </row>
    <row r="16" spans="1:15" ht="36" customHeight="1" x14ac:dyDescent="0.3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26">
        <v>7</v>
      </c>
      <c r="H16" s="26">
        <v>8</v>
      </c>
      <c r="I16" s="19">
        <v>9</v>
      </c>
      <c r="J16" s="19">
        <v>10</v>
      </c>
    </row>
    <row r="17" spans="1:11" ht="87.75" customHeight="1" x14ac:dyDescent="0.35">
      <c r="A17" s="1" t="s">
        <v>32</v>
      </c>
      <c r="B17" s="1" t="s">
        <v>33</v>
      </c>
      <c r="C17" s="1" t="s">
        <v>33</v>
      </c>
      <c r="D17" s="130" t="s">
        <v>34</v>
      </c>
      <c r="E17" s="131"/>
      <c r="F17" s="132"/>
      <c r="G17" s="9">
        <f>G18</f>
        <v>213945</v>
      </c>
      <c r="H17" s="9">
        <f>H18</f>
        <v>213945</v>
      </c>
      <c r="I17" s="9">
        <f>I18</f>
        <v>0</v>
      </c>
      <c r="J17" s="2">
        <v>0</v>
      </c>
    </row>
    <row r="18" spans="1:11" ht="81.75" customHeight="1" x14ac:dyDescent="0.35">
      <c r="A18" s="1" t="s">
        <v>35</v>
      </c>
      <c r="B18" s="1" t="s">
        <v>33</v>
      </c>
      <c r="C18" s="1" t="s">
        <v>33</v>
      </c>
      <c r="D18" s="130" t="s">
        <v>34</v>
      </c>
      <c r="E18" s="131"/>
      <c r="F18" s="132"/>
      <c r="G18" s="9">
        <f>G19+G20+G21</f>
        <v>213945</v>
      </c>
      <c r="H18" s="9">
        <f>H19+H20+H21</f>
        <v>213945</v>
      </c>
      <c r="I18" s="9">
        <f>I19+I20+I21</f>
        <v>0</v>
      </c>
      <c r="J18" s="2">
        <v>0</v>
      </c>
    </row>
    <row r="19" spans="1:11" ht="146.25" customHeight="1" x14ac:dyDescent="0.35">
      <c r="A19" s="4" t="s">
        <v>90</v>
      </c>
      <c r="B19" s="4" t="s">
        <v>91</v>
      </c>
      <c r="C19" s="4" t="s">
        <v>36</v>
      </c>
      <c r="D19" s="13" t="s">
        <v>92</v>
      </c>
      <c r="E19" s="13" t="s">
        <v>101</v>
      </c>
      <c r="F19" s="13" t="s">
        <v>102</v>
      </c>
      <c r="G19" s="31" t="s">
        <v>103</v>
      </c>
      <c r="H19" s="31" t="s">
        <v>103</v>
      </c>
      <c r="I19" s="10">
        <v>0</v>
      </c>
      <c r="J19" s="5">
        <v>0</v>
      </c>
    </row>
    <row r="20" spans="1:11" ht="121.5" customHeight="1" x14ac:dyDescent="0.35">
      <c r="A20" s="4" t="s">
        <v>90</v>
      </c>
      <c r="B20" s="4" t="s">
        <v>91</v>
      </c>
      <c r="C20" s="4" t="s">
        <v>36</v>
      </c>
      <c r="D20" s="13" t="s">
        <v>92</v>
      </c>
      <c r="E20" s="13" t="s">
        <v>104</v>
      </c>
      <c r="F20" s="13" t="s">
        <v>105</v>
      </c>
      <c r="G20" s="10">
        <v>55000</v>
      </c>
      <c r="H20" s="10">
        <v>55000</v>
      </c>
      <c r="I20" s="10"/>
      <c r="J20" s="5">
        <v>0</v>
      </c>
    </row>
    <row r="21" spans="1:11" ht="140.25" customHeight="1" x14ac:dyDescent="0.35">
      <c r="A21" s="14" t="s">
        <v>74</v>
      </c>
      <c r="B21" s="14" t="s">
        <v>75</v>
      </c>
      <c r="C21" s="15" t="s">
        <v>77</v>
      </c>
      <c r="D21" s="16" t="s">
        <v>76</v>
      </c>
      <c r="E21" s="13" t="s">
        <v>78</v>
      </c>
      <c r="F21" s="13" t="s">
        <v>84</v>
      </c>
      <c r="G21" s="31" t="str">
        <f>H21</f>
        <v>20000,00</v>
      </c>
      <c r="H21" s="31" t="s">
        <v>79</v>
      </c>
      <c r="I21" s="65"/>
      <c r="J21" s="66"/>
      <c r="K21" s="67"/>
    </row>
    <row r="22" spans="1:11" ht="111.75" customHeight="1" x14ac:dyDescent="0.35">
      <c r="A22" s="1" t="s">
        <v>37</v>
      </c>
      <c r="B22" s="1" t="s">
        <v>33</v>
      </c>
      <c r="C22" s="1" t="s">
        <v>33</v>
      </c>
      <c r="D22" s="130" t="s">
        <v>38</v>
      </c>
      <c r="E22" s="131"/>
      <c r="F22" s="132"/>
      <c r="G22" s="9">
        <f>G24</f>
        <v>30000</v>
      </c>
      <c r="H22" s="9">
        <f>H24</f>
        <v>30000</v>
      </c>
      <c r="I22" s="2">
        <v>0</v>
      </c>
      <c r="J22" s="2">
        <v>0</v>
      </c>
    </row>
    <row r="23" spans="1:11" ht="111.75" customHeight="1" x14ac:dyDescent="0.35">
      <c r="A23" s="1" t="s">
        <v>39</v>
      </c>
      <c r="B23" s="1" t="s">
        <v>33</v>
      </c>
      <c r="C23" s="1" t="s">
        <v>33</v>
      </c>
      <c r="D23" s="130" t="s">
        <v>38</v>
      </c>
      <c r="E23" s="131"/>
      <c r="F23" s="132"/>
      <c r="G23" s="9">
        <f>G24</f>
        <v>30000</v>
      </c>
      <c r="H23" s="9">
        <f>H24</f>
        <v>30000</v>
      </c>
      <c r="I23" s="2">
        <v>0</v>
      </c>
      <c r="J23" s="2">
        <v>0</v>
      </c>
    </row>
    <row r="24" spans="1:11" ht="128.25" customHeight="1" x14ac:dyDescent="0.35">
      <c r="A24" s="4" t="s">
        <v>94</v>
      </c>
      <c r="B24" s="4" t="s">
        <v>95</v>
      </c>
      <c r="C24" s="4" t="s">
        <v>96</v>
      </c>
      <c r="D24" s="13" t="s">
        <v>97</v>
      </c>
      <c r="E24" s="13" t="s">
        <v>106</v>
      </c>
      <c r="F24" s="13" t="s">
        <v>107</v>
      </c>
      <c r="G24" s="10">
        <f>H24</f>
        <v>30000</v>
      </c>
      <c r="H24" s="10">
        <v>30000</v>
      </c>
      <c r="I24" s="5">
        <v>0</v>
      </c>
      <c r="J24" s="5">
        <v>0</v>
      </c>
    </row>
    <row r="25" spans="1:11" ht="43.5" customHeight="1" x14ac:dyDescent="0.35">
      <c r="A25" s="6" t="s">
        <v>8</v>
      </c>
      <c r="B25" s="6" t="s">
        <v>8</v>
      </c>
      <c r="C25" s="6" t="s">
        <v>8</v>
      </c>
      <c r="D25" s="1" t="s">
        <v>43</v>
      </c>
      <c r="E25" s="1" t="s">
        <v>8</v>
      </c>
      <c r="F25" s="1" t="s">
        <v>8</v>
      </c>
      <c r="G25" s="9">
        <f>G23+G18</f>
        <v>243945</v>
      </c>
      <c r="H25" s="9">
        <f>H24+H17</f>
        <v>243945</v>
      </c>
      <c r="I25" s="2">
        <v>0</v>
      </c>
      <c r="J25" s="2">
        <v>0</v>
      </c>
    </row>
  </sheetData>
  <mergeCells count="18">
    <mergeCell ref="D23:F23"/>
    <mergeCell ref="E8:O8"/>
    <mergeCell ref="A9:J9"/>
    <mergeCell ref="F14:F15"/>
    <mergeCell ref="G14:G15"/>
    <mergeCell ref="H14:H15"/>
    <mergeCell ref="I14:J14"/>
    <mergeCell ref="D17:F17"/>
    <mergeCell ref="A14:A15"/>
    <mergeCell ref="B14:B15"/>
    <mergeCell ref="C14:C15"/>
    <mergeCell ref="D14:D15"/>
    <mergeCell ref="E14:E15"/>
    <mergeCell ref="H3:J3"/>
    <mergeCell ref="H4:J4"/>
    <mergeCell ref="H5:J5"/>
    <mergeCell ref="D18:F18"/>
    <mergeCell ref="D22:F22"/>
  </mergeCells>
  <pageMargins left="0.31496062992125984" right="0.31496062992125984" top="0.74803149606299213" bottom="0.74803149606299213" header="0.31496062992125984" footer="0.31496062992125984"/>
  <pageSetup paperSize="9" scale="5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18" zoomScale="60" zoomScaleNormal="60" workbookViewId="0">
      <selection activeCell="D20" sqref="D20"/>
    </sheetView>
  </sheetViews>
  <sheetFormatPr defaultRowHeight="21" x14ac:dyDescent="0.35"/>
  <cols>
    <col min="1" max="2" width="18.140625" style="12" customWidth="1"/>
    <col min="3" max="3" width="12.42578125" style="12" customWidth="1"/>
    <col min="4" max="4" width="51.7109375" style="12" customWidth="1"/>
    <col min="5" max="5" width="86.140625" style="12" customWidth="1"/>
    <col min="6" max="6" width="47.42578125" style="12" customWidth="1"/>
    <col min="7" max="7" width="21.7109375" style="12" customWidth="1"/>
    <col min="8" max="8" width="26" style="12" customWidth="1"/>
    <col min="9" max="10" width="18.140625" style="12" customWidth="1"/>
    <col min="11" max="16384" width="9.140625" style="12"/>
  </cols>
  <sheetData>
    <row r="1" spans="1:15" ht="43.5" customHeight="1" x14ac:dyDescent="0.35"/>
    <row r="2" spans="1:15" s="3" customFormat="1" ht="35.25" customHeight="1" x14ac:dyDescent="0.3">
      <c r="H2" s="18" t="s">
        <v>47</v>
      </c>
    </row>
    <row r="3" spans="1:15" s="3" customFormat="1" ht="32.25" customHeight="1" x14ac:dyDescent="0.3">
      <c r="H3" s="109" t="s">
        <v>9</v>
      </c>
      <c r="I3" s="109"/>
      <c r="J3" s="109"/>
    </row>
    <row r="4" spans="1:15" s="3" customFormat="1" ht="27.75" customHeight="1" x14ac:dyDescent="0.3">
      <c r="H4" s="109" t="s">
        <v>10</v>
      </c>
      <c r="I4" s="109"/>
      <c r="J4" s="109"/>
    </row>
    <row r="5" spans="1:15" s="3" customFormat="1" ht="32.25" customHeight="1" x14ac:dyDescent="0.3">
      <c r="H5" s="109" t="s">
        <v>179</v>
      </c>
      <c r="I5" s="109"/>
      <c r="J5" s="109"/>
    </row>
    <row r="8" spans="1:15" x14ac:dyDescent="0.35"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5" ht="104.25" customHeight="1" x14ac:dyDescent="0.35">
      <c r="A9" s="134" t="s">
        <v>108</v>
      </c>
      <c r="B9" s="134"/>
      <c r="C9" s="134"/>
      <c r="D9" s="134"/>
      <c r="E9" s="134"/>
      <c r="F9" s="134"/>
      <c r="G9" s="134"/>
      <c r="H9" s="134"/>
      <c r="I9" s="134"/>
      <c r="J9" s="134"/>
      <c r="K9" s="24"/>
      <c r="L9" s="24"/>
      <c r="M9" s="24"/>
      <c r="N9" s="24"/>
      <c r="O9" s="24"/>
    </row>
    <row r="10" spans="1:15" hidden="1" x14ac:dyDescent="0.35"/>
    <row r="11" spans="1:15" ht="3" customHeight="1" x14ac:dyDescent="0.35"/>
    <row r="12" spans="1:15" x14ac:dyDescent="0.35">
      <c r="A12" s="71" t="s">
        <v>0</v>
      </c>
    </row>
    <row r="13" spans="1:15" x14ac:dyDescent="0.35">
      <c r="A13" s="3" t="s">
        <v>1</v>
      </c>
      <c r="J13" s="8" t="s">
        <v>109</v>
      </c>
    </row>
    <row r="14" spans="1:15" x14ac:dyDescent="0.35">
      <c r="A14" s="112" t="s">
        <v>22</v>
      </c>
      <c r="B14" s="112" t="s">
        <v>23</v>
      </c>
      <c r="C14" s="112" t="s">
        <v>24</v>
      </c>
      <c r="D14" s="112" t="s">
        <v>25</v>
      </c>
      <c r="E14" s="112" t="s">
        <v>45</v>
      </c>
      <c r="F14" s="112" t="s">
        <v>46</v>
      </c>
      <c r="G14" s="112" t="s">
        <v>3</v>
      </c>
      <c r="H14" s="112" t="s">
        <v>4</v>
      </c>
      <c r="I14" s="112" t="s">
        <v>5</v>
      </c>
      <c r="J14" s="112"/>
    </row>
    <row r="15" spans="1:15" ht="201.75" customHeight="1" x14ac:dyDescent="0.35">
      <c r="A15" s="112"/>
      <c r="B15" s="112"/>
      <c r="C15" s="112"/>
      <c r="D15" s="112"/>
      <c r="E15" s="112"/>
      <c r="F15" s="112"/>
      <c r="G15" s="112"/>
      <c r="H15" s="112"/>
      <c r="I15" s="69" t="s">
        <v>6</v>
      </c>
      <c r="J15" s="69" t="s">
        <v>7</v>
      </c>
    </row>
    <row r="16" spans="1:15" ht="36" customHeight="1" x14ac:dyDescent="0.3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19">
        <v>9</v>
      </c>
      <c r="J16" s="19">
        <v>10</v>
      </c>
    </row>
    <row r="17" spans="1:10" ht="87.75" customHeight="1" x14ac:dyDescent="0.35">
      <c r="A17" s="1" t="s">
        <v>32</v>
      </c>
      <c r="B17" s="1" t="s">
        <v>33</v>
      </c>
      <c r="C17" s="1" t="s">
        <v>33</v>
      </c>
      <c r="D17" s="130" t="s">
        <v>34</v>
      </c>
      <c r="E17" s="131"/>
      <c r="F17" s="132"/>
      <c r="G17" s="2">
        <f>G18</f>
        <v>-103020</v>
      </c>
      <c r="H17" s="2">
        <f>G17</f>
        <v>-103020</v>
      </c>
      <c r="I17" s="2">
        <v>0</v>
      </c>
      <c r="J17" s="2">
        <v>0</v>
      </c>
    </row>
    <row r="18" spans="1:10" ht="34.5" customHeight="1" x14ac:dyDescent="0.35">
      <c r="A18" s="1" t="s">
        <v>35</v>
      </c>
      <c r="B18" s="1" t="s">
        <v>33</v>
      </c>
      <c r="C18" s="1" t="s">
        <v>33</v>
      </c>
      <c r="D18" s="130" t="s">
        <v>34</v>
      </c>
      <c r="E18" s="131"/>
      <c r="F18" s="132"/>
      <c r="G18" s="2">
        <f>G19+G20+G21+G22+G23</f>
        <v>-103020</v>
      </c>
      <c r="H18" s="2">
        <f>G17</f>
        <v>-103020</v>
      </c>
      <c r="I18" s="2">
        <v>0</v>
      </c>
      <c r="J18" s="2">
        <v>0</v>
      </c>
    </row>
    <row r="19" spans="1:10" s="102" customFormat="1" ht="180" customHeight="1" x14ac:dyDescent="0.35">
      <c r="A19" s="78" t="s">
        <v>170</v>
      </c>
      <c r="B19" s="78" t="s">
        <v>171</v>
      </c>
      <c r="C19" s="79" t="s">
        <v>172</v>
      </c>
      <c r="D19" s="80" t="s">
        <v>173</v>
      </c>
      <c r="E19" s="100" t="s">
        <v>185</v>
      </c>
      <c r="F19" s="100" t="s">
        <v>189</v>
      </c>
      <c r="G19" s="101">
        <f>H19</f>
        <v>110000</v>
      </c>
      <c r="H19" s="101">
        <v>110000</v>
      </c>
      <c r="I19" s="101">
        <v>0</v>
      </c>
      <c r="J19" s="101">
        <v>0</v>
      </c>
    </row>
    <row r="20" spans="1:10" s="102" customFormat="1" ht="180" customHeight="1" x14ac:dyDescent="0.35">
      <c r="A20" s="103" t="s">
        <v>140</v>
      </c>
      <c r="B20" s="103" t="s">
        <v>141</v>
      </c>
      <c r="C20" s="103" t="s">
        <v>36</v>
      </c>
      <c r="D20" s="100" t="s">
        <v>142</v>
      </c>
      <c r="E20" s="100" t="s">
        <v>161</v>
      </c>
      <c r="F20" s="100" t="s">
        <v>162</v>
      </c>
      <c r="G20" s="101">
        <f>H20</f>
        <v>138000</v>
      </c>
      <c r="H20" s="101">
        <v>138000</v>
      </c>
      <c r="I20" s="101"/>
      <c r="J20" s="101"/>
    </row>
    <row r="21" spans="1:10" ht="180" customHeight="1" x14ac:dyDescent="0.35">
      <c r="A21" s="4" t="s">
        <v>143</v>
      </c>
      <c r="B21" s="4" t="s">
        <v>144</v>
      </c>
      <c r="C21" s="4" t="s">
        <v>145</v>
      </c>
      <c r="D21" s="13" t="s">
        <v>146</v>
      </c>
      <c r="E21" s="13" t="s">
        <v>163</v>
      </c>
      <c r="F21" s="13" t="s">
        <v>164</v>
      </c>
      <c r="G21" s="5">
        <f>H21</f>
        <v>-279000</v>
      </c>
      <c r="H21" s="5">
        <v>-279000</v>
      </c>
      <c r="I21" s="5"/>
      <c r="J21" s="5"/>
    </row>
    <row r="22" spans="1:10" ht="180" customHeight="1" x14ac:dyDescent="0.35">
      <c r="A22" s="4" t="s">
        <v>147</v>
      </c>
      <c r="B22" s="4" t="s">
        <v>148</v>
      </c>
      <c r="C22" s="4" t="s">
        <v>149</v>
      </c>
      <c r="D22" s="13" t="s">
        <v>150</v>
      </c>
      <c r="E22" s="13" t="s">
        <v>165</v>
      </c>
      <c r="F22" s="13" t="s">
        <v>166</v>
      </c>
      <c r="G22" s="5">
        <f>H22</f>
        <v>-30000</v>
      </c>
      <c r="H22" s="5">
        <v>-30000</v>
      </c>
      <c r="I22" s="5"/>
      <c r="J22" s="5"/>
    </row>
    <row r="23" spans="1:10" ht="180" customHeight="1" x14ac:dyDescent="0.35">
      <c r="A23" s="4" t="s">
        <v>151</v>
      </c>
      <c r="B23" s="4" t="s">
        <v>152</v>
      </c>
      <c r="C23" s="4" t="s">
        <v>153</v>
      </c>
      <c r="D23" s="13" t="s">
        <v>154</v>
      </c>
      <c r="E23" s="13" t="s">
        <v>167</v>
      </c>
      <c r="F23" s="13" t="s">
        <v>168</v>
      </c>
      <c r="G23" s="5">
        <f>H23</f>
        <v>-42020</v>
      </c>
      <c r="H23" s="5">
        <v>-42020</v>
      </c>
      <c r="I23" s="5"/>
      <c r="J23" s="5"/>
    </row>
    <row r="24" spans="1:10" ht="55.5" customHeight="1" x14ac:dyDescent="0.35">
      <c r="A24" s="1" t="s">
        <v>37</v>
      </c>
      <c r="B24" s="1" t="s">
        <v>33</v>
      </c>
      <c r="C24" s="1" t="s">
        <v>33</v>
      </c>
      <c r="D24" s="130" t="s">
        <v>38</v>
      </c>
      <c r="E24" s="131"/>
      <c r="F24" s="132"/>
      <c r="G24" s="2"/>
      <c r="H24" s="2"/>
      <c r="I24" s="2">
        <v>0</v>
      </c>
      <c r="J24" s="2">
        <v>0</v>
      </c>
    </row>
    <row r="25" spans="1:10" ht="60" customHeight="1" x14ac:dyDescent="0.35">
      <c r="A25" s="1" t="s">
        <v>39</v>
      </c>
      <c r="B25" s="1" t="s">
        <v>33</v>
      </c>
      <c r="C25" s="1" t="s">
        <v>33</v>
      </c>
      <c r="D25" s="130" t="s">
        <v>38</v>
      </c>
      <c r="E25" s="131"/>
      <c r="F25" s="132"/>
      <c r="G25" s="2"/>
      <c r="H25" s="2"/>
      <c r="I25" s="2">
        <v>0</v>
      </c>
      <c r="J25" s="2">
        <v>0</v>
      </c>
    </row>
    <row r="26" spans="1:10" ht="103.5" customHeight="1" x14ac:dyDescent="0.35">
      <c r="A26" s="4" t="s">
        <v>118</v>
      </c>
      <c r="B26" s="4" t="s">
        <v>119</v>
      </c>
      <c r="C26" s="4" t="s">
        <v>93</v>
      </c>
      <c r="D26" s="13" t="s">
        <v>120</v>
      </c>
      <c r="E26" s="13" t="s">
        <v>186</v>
      </c>
      <c r="F26" s="13" t="s">
        <v>187</v>
      </c>
      <c r="G26" s="5">
        <f>H26</f>
        <v>56000</v>
      </c>
      <c r="H26" s="5">
        <v>56000</v>
      </c>
      <c r="I26" s="2"/>
      <c r="J26" s="2"/>
    </row>
    <row r="27" spans="1:10" ht="96.75" customHeight="1" x14ac:dyDescent="0.35">
      <c r="A27" s="4" t="s">
        <v>129</v>
      </c>
      <c r="B27" s="4" t="s">
        <v>130</v>
      </c>
      <c r="C27" s="4" t="s">
        <v>131</v>
      </c>
      <c r="D27" s="13" t="s">
        <v>132</v>
      </c>
      <c r="E27" s="13" t="s">
        <v>133</v>
      </c>
      <c r="F27" s="13" t="s">
        <v>134</v>
      </c>
      <c r="G27" s="5">
        <f>H27</f>
        <v>-50000</v>
      </c>
      <c r="H27" s="5">
        <v>-50000</v>
      </c>
      <c r="I27" s="5"/>
      <c r="J27" s="5"/>
    </row>
    <row r="28" spans="1:10" ht="36" customHeight="1" x14ac:dyDescent="0.35">
      <c r="A28" s="6" t="s">
        <v>8</v>
      </c>
      <c r="B28" s="6" t="s">
        <v>8</v>
      </c>
      <c r="C28" s="6" t="s">
        <v>8</v>
      </c>
      <c r="D28" s="1" t="s">
        <v>43</v>
      </c>
      <c r="E28" s="1" t="s">
        <v>8</v>
      </c>
      <c r="F28" s="1" t="s">
        <v>8</v>
      </c>
      <c r="G28" s="2">
        <f>G26+G27</f>
        <v>6000</v>
      </c>
      <c r="H28" s="2">
        <f>H26+H27</f>
        <v>6000</v>
      </c>
      <c r="I28" s="2">
        <v>0</v>
      </c>
      <c r="J28" s="2">
        <v>0</v>
      </c>
    </row>
  </sheetData>
  <mergeCells count="18">
    <mergeCell ref="I14:J14"/>
    <mergeCell ref="D17:F17"/>
    <mergeCell ref="D18:F18"/>
    <mergeCell ref="H3:J3"/>
    <mergeCell ref="H4:J4"/>
    <mergeCell ref="H5:J5"/>
    <mergeCell ref="E8:O8"/>
    <mergeCell ref="A9:J9"/>
    <mergeCell ref="A14:A15"/>
    <mergeCell ref="B14:B15"/>
    <mergeCell ref="C14:C15"/>
    <mergeCell ref="D14:D15"/>
    <mergeCell ref="E14:E15"/>
    <mergeCell ref="D24:F24"/>
    <mergeCell ref="D25:F25"/>
    <mergeCell ref="F14:F15"/>
    <mergeCell ref="G14:G15"/>
    <mergeCell ref="H14:H15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360" verticalDpi="360" r:id="rId1"/>
  <rowBreaks count="1" manualBreakCount="1">
    <brk id="19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додаток 2</vt:lpstr>
      <vt:lpstr>додаток 3</vt:lpstr>
      <vt:lpstr>додаток 5</vt:lpstr>
      <vt:lpstr>додаток 7</vt:lpstr>
      <vt:lpstr>додаток    7</vt:lpstr>
      <vt:lpstr>'додаток 3'!Заголовки_для_печати</vt:lpstr>
      <vt:lpstr>'додаток    7'!Область_печати</vt:lpstr>
      <vt:lpstr>'додаток 3'!Область_печати</vt:lpstr>
      <vt:lpstr>'додаток 7'!Область_печати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2023-09-04T07:49:45Z</cp:lastPrinted>
  <dcterms:created xsi:type="dcterms:W3CDTF">2022-01-10T11:30:09Z</dcterms:created>
  <dcterms:modified xsi:type="dcterms:W3CDTF">2023-09-13T11:24:56Z</dcterms:modified>
</cp:coreProperties>
</file>