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9540" activeTab="5"/>
  </bookViews>
  <sheets>
    <sheet name="додаток 1" sheetId="1" r:id="rId1"/>
    <sheet name="додаток 2" sheetId="2" r:id="rId2"/>
    <sheet name="додаток 3" sheetId="3" r:id="rId3"/>
    <sheet name="додаток 5" sheetId="7" r:id="rId4"/>
    <sheet name="додаток 7" sheetId="6" state="hidden" r:id="rId5"/>
    <sheet name="додаток    7" sheetId="8" r:id="rId6"/>
  </sheets>
  <definedNames>
    <definedName name="_xlnm.Print_Titles" localSheetId="0">'додаток 1'!$11:$14</definedName>
    <definedName name="_xlnm.Print_Titles" localSheetId="2">'додаток 3'!$11:$15</definedName>
    <definedName name="_xlnm.Print_Area" localSheetId="5">'додаток    7'!$A$1:$J$30</definedName>
    <definedName name="_xlnm.Print_Area" localSheetId="1">'додаток 2'!$A$1:$G$30</definedName>
    <definedName name="_xlnm.Print_Area" localSheetId="2">'додаток 3'!$A$1:$Q$41</definedName>
    <definedName name="_xlnm.Print_Area" localSheetId="4">'додаток 7'!$A$2:$J$25</definedName>
  </definedNames>
  <calcPr calcId="144525"/>
</workbook>
</file>

<file path=xl/calcChain.xml><?xml version="1.0" encoding="utf-8"?>
<calcChain xmlns="http://schemas.openxmlformats.org/spreadsheetml/2006/main">
  <c r="E36" i="7" l="1"/>
  <c r="E35" i="7" s="1"/>
  <c r="H18" i="8"/>
  <c r="G18" i="8"/>
  <c r="G30" i="8"/>
  <c r="H30" i="8"/>
  <c r="H29" i="8" s="1"/>
  <c r="G29" i="8"/>
  <c r="G23" i="8" l="1"/>
  <c r="G21" i="8"/>
  <c r="G26" i="8" l="1"/>
  <c r="G24" i="8"/>
  <c r="G22" i="8"/>
  <c r="G20" i="8"/>
  <c r="E37" i="7" l="1"/>
  <c r="E22" i="7" l="1"/>
  <c r="E21" i="7"/>
  <c r="E20" i="7"/>
  <c r="G19" i="8" l="1"/>
  <c r="H17" i="8" l="1"/>
  <c r="H28" i="8"/>
  <c r="G28" i="8"/>
  <c r="G27" i="8" s="1"/>
  <c r="G25" i="8"/>
  <c r="H27" i="8" l="1"/>
  <c r="G17" i="8"/>
  <c r="H18" i="6"/>
  <c r="H25" i="6"/>
  <c r="E28" i="7" l="1"/>
  <c r="I18" i="6" l="1"/>
  <c r="I17" i="6" s="1"/>
  <c r="G21" i="6"/>
  <c r="G18" i="6" s="1"/>
  <c r="H22" i="6" l="1"/>
  <c r="H23" i="6"/>
  <c r="G17" i="6"/>
  <c r="H17" i="6"/>
  <c r="G24" i="6"/>
  <c r="G23" i="6" s="1"/>
  <c r="G25" i="6" s="1"/>
  <c r="G22" i="6" l="1"/>
</calcChain>
</file>

<file path=xl/sharedStrings.xml><?xml version="1.0" encoding="utf-8"?>
<sst xmlns="http://schemas.openxmlformats.org/spreadsheetml/2006/main" count="429" uniqueCount="234">
  <si>
    <t>11507000000</t>
  </si>
  <si>
    <t>(код бюджету)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</si>
  <si>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</si>
  <si>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</si>
  <si>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</si>
  <si>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</si>
  <si>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</si>
  <si>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</si>
  <si>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</si>
  <si>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Місцеві податки та збори, що сплачуються (перераховуються) згідно з Податковим кодексом України</t>
  </si>
  <si>
    <t>Усього доходів (без урахування міжбюджетних трансфертів)</t>
  </si>
  <si>
    <t>Разом доходів</t>
  </si>
  <si>
    <t>X</t>
  </si>
  <si>
    <t xml:space="preserve">до рішення Великосеверинівської </t>
  </si>
  <si>
    <t xml:space="preserve">сільської ради            </t>
  </si>
  <si>
    <t>(гривень)</t>
  </si>
  <si>
    <t>Найменування згідно з Класифікацією фінансування бюджету</t>
  </si>
  <si>
    <t>Внутрішнє фінансування</t>
  </si>
  <si>
    <t>Інше внутрішнє фінансування</t>
  </si>
  <si>
    <t>Фінансування за рахунок коштів єдиного казначейського рахунку</t>
  </si>
  <si>
    <t>Одержано</t>
  </si>
  <si>
    <t>Повернено</t>
  </si>
  <si>
    <t>Загальне фінансування</t>
  </si>
  <si>
    <t>Фінансування за активними операціями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</si>
  <si>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</si>
  <si>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</si>
  <si>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</si>
  <si>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</si>
  <si>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</si>
  <si>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</si>
  <si>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</si>
  <si>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</si>
  <si>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</si>
  <si>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</si>
  <si>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</si>
  <si>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/>
  </si>
  <si>
    <t>Великосеверинiвська сiльська рада Кропивницького району Кiровоградської областi</t>
  </si>
  <si>
    <t>0110000</t>
  </si>
  <si>
    <t>0620</t>
  </si>
  <si>
    <t>0600000</t>
  </si>
  <si>
    <t>Вiддiл освiти, молодi та спорту, культури та туризму Великосеверинiвської сiльської ради</t>
  </si>
  <si>
    <t>0610000</t>
  </si>
  <si>
    <t>0611021</t>
  </si>
  <si>
    <t>1021</t>
  </si>
  <si>
    <t>0921</t>
  </si>
  <si>
    <t>УСЬОГО</t>
  </si>
  <si>
    <t xml:space="preserve">до рішення Великосеверинівської сільської ради            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</si>
  <si>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</si>
  <si>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</si>
  <si>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Додаток 7</t>
  </si>
  <si>
    <t>Великосеверинівська сільська рада</t>
  </si>
  <si>
    <t>Відділ освіти, молоді та спорту, культури та туризму Великосеверинівської сільської ради</t>
  </si>
  <si>
    <t>Фінансування за типом боргового зобов’язання</t>
  </si>
  <si>
    <t>Надання загальної середньої освіти закладами загальної середньої освіти за рахунок коштів місцевого бюджету</t>
  </si>
  <si>
    <t>ЗМІНИ,</t>
  </si>
  <si>
    <t>1150700000</t>
  </si>
  <si>
    <t xml:space="preserve">ЗМІНИ, </t>
  </si>
  <si>
    <t xml:space="preserve">що вносяться до розподілу видатків бюджету Великосеверинівської сільської територіальної громади на 2023 рік </t>
  </si>
  <si>
    <t>Зміни до розподілу витрат  бюджету Великосеверинівської сільської територіальної громади  на реалізацію місцевих/регіональних програм у 2023 році, визначених у додатку 3 до рішення Великосеверинівської сільської ради від 22 грудня 2022 року № 1231</t>
  </si>
  <si>
    <t>до рішення Великосеверинівської сільської ради</t>
  </si>
  <si>
    <t xml:space="preserve">ЗМІНИ 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</si>
  <si>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</si>
  <si>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</si>
  <si>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</si>
  <si>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</si>
  <si>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</si>
  <si>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</si>
  <si>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</si>
  <si>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</si>
  <si>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</si>
  <si>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</si>
  <si>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</si>
  <si>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</si>
  <si>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</si>
  <si>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</si>
  <si>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</si>
  <si>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</si>
  <si>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0180</t>
  </si>
  <si>
    <t>Програма забезпечення громадського порядку та громадської безпеки на території Великосеверинівської сільської ради на 2020 -2023роки</t>
  </si>
  <si>
    <t>20000,00</t>
  </si>
  <si>
    <t>3700000</t>
  </si>
  <si>
    <t>3710000</t>
  </si>
  <si>
    <t>від 29 березня 2023 року №1300</t>
  </si>
  <si>
    <t xml:space="preserve">Рішення сесії Великосеверинівської сільської ради від 28.02.2023 № 1286, 17.02.2021 № 255, від 28.12.2020 №67 </t>
  </si>
  <si>
    <t>Податкові надходження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</si>
  <si>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</si>
  <si>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</si>
  <si>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</si>
  <si>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Єдиний податок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</si>
  <si>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</si>
  <si>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</si>
  <si>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</si>
  <si>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</si>
  <si>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</si>
  <si>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</si>
  <si>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</si>
  <si>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</si>
  <si>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</si>
  <si>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</si>
  <si>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</si>
  <si>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1090</t>
  </si>
  <si>
    <t>0116030</t>
  </si>
  <si>
    <t>6030</t>
  </si>
  <si>
    <t>Організація благоустрою населених пунктів</t>
  </si>
  <si>
    <t>0990</t>
  </si>
  <si>
    <t>0615011</t>
  </si>
  <si>
    <t>5011</t>
  </si>
  <si>
    <t>0810</t>
  </si>
  <si>
    <t>Проведення навчально-тренувальних зборів і змагань з олімпійських видів спорту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</si>
  <si>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</si>
  <si>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</si>
  <si>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3719760</t>
  </si>
  <si>
    <t>9760</t>
  </si>
  <si>
    <t>Субвенція з місцевого бюджету на реалізацію проектів співробітництва між територіальними громадами</t>
  </si>
  <si>
    <t>1152900000</t>
  </si>
  <si>
    <t>Програма благоустрою території населених пунктів Великосеверинівської сільської ради  на 2021-2023 роки</t>
  </si>
  <si>
    <t>Рішення  сесії Великосеверинівської сільської ради  від 28.12.2020р. № 84</t>
  </si>
  <si>
    <t>138945</t>
  </si>
  <si>
    <t>Програма  «Поховання невідомих та безрідних громадян» на 2021-2023 роки</t>
  </si>
  <si>
    <t>Рішення сесії  Великосеверинівської сільської ради від28.12.2020 № 82</t>
  </si>
  <si>
    <t>Програма розвитку фізичної культури і спорту на території Великосеверинівської сільської ради на 2023 рік</t>
  </si>
  <si>
    <t>Рішення сесії Великосеверинівської сільської ради від 22.12.2022 № 1241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</si>
  <si>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</si>
  <si>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</si>
  <si>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Зміни обсягів бюджетних коштів</t>
  </si>
  <si>
    <t>(грн.)</t>
  </si>
  <si>
    <t>Програма компенсації фізичним особам, які надають соціальні послуги з догляду на непрофесійній основі на 2022-2024  роки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</si>
  <si>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</si>
  <si>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</si>
  <si>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</si>
  <si>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</si>
  <si>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Земельний податок з юридичних осіб</t>
  </si>
  <si>
    <t>Орендна плата з юридичних осіб</t>
  </si>
  <si>
    <t>Єдиний податок з фізичних осіб</t>
  </si>
  <si>
    <t>Неподаткові надходження</t>
  </si>
  <si>
    <t>Інші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</si>
  <si>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</si>
  <si>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</si>
  <si>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</si>
  <si>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Фінансування за типом кредитора</t>
  </si>
  <si>
    <t>0610160</t>
  </si>
  <si>
    <t>Рішення сесії Великосеверинівської сільської ради від 23.12.2021 № 1148, зі змінами від 22.12.2022 № 1297, від 23.05.2023 №1308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</si>
  <si>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</si>
  <si>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</si>
  <si>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</si>
  <si>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</si>
  <si>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</si>
  <si>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 у вигляді мінімального податкового зобов`язання, що підлягає сплаті фізичними особами</t>
  </si>
  <si>
    <t>Земельний податок з фізичних осіб</t>
  </si>
  <si>
    <t>Інші неподаткові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</si>
  <si>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</si>
  <si>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</si>
  <si>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</si>
  <si>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</si>
  <si>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Дотації з місцевих бюджетів іншим місцевим бюджетам</t>
  </si>
  <si>
    <t>Інші дотації з місцевого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</si>
  <si>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</si>
  <si>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0111021</t>
  </si>
  <si>
    <t>0113210</t>
  </si>
  <si>
    <t>3210</t>
  </si>
  <si>
    <t>1050</t>
  </si>
  <si>
    <t>Організація та проведення громадських робіт</t>
  </si>
  <si>
    <t>0113242</t>
  </si>
  <si>
    <t>3242</t>
  </si>
  <si>
    <t>Інші заходи у сфері соціального захисту і соціального забезпечення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</si>
  <si>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</si>
  <si>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</si>
  <si>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</si>
  <si>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</si>
  <si>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</si>
  <si>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</si>
  <si>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</si>
  <si>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0611010</t>
  </si>
  <si>
    <t>0910</t>
  </si>
  <si>
    <t>Надання дошкільної освіти</t>
  </si>
  <si>
    <t>0611271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</si>
  <si>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</si>
  <si>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</si>
  <si>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0611272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</si>
  <si>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</si>
  <si>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</si>
  <si>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</si>
  <si>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</si>
  <si>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</si>
  <si>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</si>
  <si>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Орган з питань фінансів</t>
  </si>
  <si>
    <t xml:space="preserve">Інші дотації з місцевого бюджету </t>
  </si>
  <si>
    <t xml:space="preserve">Державний бюджет </t>
  </si>
  <si>
    <t>Освітня субвенція з державного бюджету місцевим бюджетам</t>
  </si>
  <si>
    <t xml:space="preserve">Державний бюджет (для 1-го державного пожежно-рятувального загону ГУДСНС України у Кіровоградській області - 50 000 грн.(на ПММ), </t>
  </si>
  <si>
    <t xml:space="preserve">Ліквідація наслідків збройної агресії в Херсонській області у с. Мала Олександрівка Великоолександрівської селищної ТГ Бериславського району </t>
  </si>
  <si>
    <t>50000</t>
  </si>
  <si>
    <t>0113230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</si>
  <si>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</si>
  <si>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</si>
  <si>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</si>
  <si>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 xml:space="preserve">Бюджет Аджамської сільської територіальної громади(Придбання принтера, ноутбуку, премії ) </t>
  </si>
  <si>
    <t>50000,00</t>
  </si>
  <si>
    <t>Програма зайнятості населення Великосеверинівської сільської ради на 2021-2023 роки</t>
  </si>
  <si>
    <t>Рішення сесії Великосеверинівської сільської ради від 28.12. 2020 №63</t>
  </si>
  <si>
    <t>'Програми підтримки членів сімей загиблих (померлих) учасників антитерористичної операції/ операції об'єднаних сил та сімей загиблих/померлих Захисників та Захисниць України на 2023-2025 роки</t>
  </si>
  <si>
    <t>Рішення сесії Великосевериінівської сільської ради від 29.08.2023 №1370</t>
  </si>
  <si>
    <t>Програма фінансової підтримки житлово-комунальних підприємств Великосеверинівської сільської ради на 2021-2023 роки</t>
  </si>
  <si>
    <t>Рішення сесії Великосеверинівської сільської ради від 17.02.2021 №258 (зі змінами)</t>
  </si>
  <si>
    <t>3719770</t>
  </si>
  <si>
    <t>9770</t>
  </si>
  <si>
    <t>Інші субвенції з місцевого бюджету</t>
  </si>
  <si>
    <t>Додаток № 1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</si>
  <si>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</si>
  <si>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</si>
  <si>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що вносяться до доходів бюджету Великосеверинівської сільської територіальної громади 
на 2023 рік визначеного у додатку № 1  до рішення Великосеверинівської сільської ради від 22 грудня 2022 року № 1231</t>
  </si>
  <si>
    <t>Додаток № 2</t>
  </si>
  <si>
    <t>що вносяться до фінансування бюджету Великосеверинівської сільської територіальної громади 
на 2023 рік визначеного у додатку № 2  до рішення Великосеверинівської сільської ради від 22 грудня 2022 року № 1231</t>
  </si>
  <si>
    <t>від 24.10.2023 року № 1385 (із змінами)</t>
  </si>
  <si>
    <t>0116011</t>
  </si>
  <si>
    <t>6011</t>
  </si>
  <si>
    <t>0610</t>
  </si>
  <si>
    <t>Експлуатація та технічне обслуговування житлового фонду</t>
  </si>
  <si>
    <t>Додаток № 3</t>
  </si>
  <si>
    <t>від 24.10.2023року № 1385 (із змінами)</t>
  </si>
  <si>
    <t>визначеного у додатку №3 до рішення Великосеверинівської сільської ради від 22 грудня 2022 року № 1231</t>
  </si>
  <si>
    <t xml:space="preserve"> Додаток № 5</t>
  </si>
  <si>
    <t>від 24.10.2023 року   № 1385 (із змінами)</t>
  </si>
  <si>
    <t>до міжбюджетних трансфертів бюджету Великосеверинівської сільської територіальної громади на 2023 рік визначеного у додатку № 5 до рішення Великосеверинівської сільської ради від 22 грудня 2022 року № 1231</t>
  </si>
  <si>
    <t>Додаток № 7</t>
  </si>
  <si>
    <t xml:space="preserve"> Програма «Надання підтримки внутрішньо переміщеним та/або евакуйованим особам у зв’язку із введенням 
воєнного стану на 2022 -2023 роки
</t>
  </si>
  <si>
    <t>Рішення  Великосеверинівської сільської ради від 29.06.2023 № 1346</t>
  </si>
  <si>
    <t xml:space="preserve">Програма «Експлуатація та технічне обслуговування
житлового фонду Великосеверинівської
сільської ради» на 2023-2025 роки
</t>
  </si>
  <si>
    <t>Рішення  Великосеверинівської сільської ради від 29.06.2023 № 1349</t>
  </si>
  <si>
    <t>Програма національно-патріотичного виховання дітей та молоді Великосеверинівської сільської ради на 2021-2023 роки</t>
  </si>
  <si>
    <t>Рішення сесії Великосеверинівської сільської ради від 28.12.2020 №74, зі змінами від 22.12.2022 № 1243</t>
  </si>
  <si>
    <t>Зміни до розподілу витрат  бюджету Великосеверинівської сільської територіальної громади  на реалізацію місцевих/регіональних програм у 2023 році визначених у додатку №7 до рішення Великосеверинівської сільської ради від 22 грудня 2022 року № 1231</t>
  </si>
  <si>
    <t xml:space="preserve">сільської ради від 24.10.2023 року №  1385 (із змінами) </t>
  </si>
  <si>
    <t xml:space="preserve">Фінансовий відділ Великосеверинівської сільської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</si>
</sst>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000000"/>
    <numFmt numFmtId="166" formatCode="#,##0.00;\-#,##0.00;#.00,&quot;-&quot;"/>
  </numFmts>
  <fonts count="20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50">
    <xf numFmtId="0" fontId="0" fillId="0" borderId="0" xfId="0"/>
    <xf numFmtId="0" fontId="4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2" xfId="0" applyFont="1" applyFill="1" applyBorder="1" applyAlignment="1">
      <alignment vertical="center" wrapText="1"/>
    </xf>
    <xf numFmtId="164" fontId="5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 applyAlignment="1">
      <alignment horizontal="right"/>
    </xf>
    <xf numFmtId="164" fontId="4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0" xfId="0" applyFont="1"/>
    <xf numFmtId="0" fontId="5" fillId="0" borderId="2" xfId="0" quotePrefix="1" applyFont="1" applyFill="1" applyBorder="1" applyAlignment="1">
      <alignment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4" fontId="5" fillId="0" borderId="2" xfId="0" quotePrefix="1" applyNumberFormat="1" applyFont="1" applyFill="1" applyBorder="1" applyAlignment="1">
      <alignment horizontal="center" vertical="center" wrapText="1"/>
    </xf>
    <xf numFmtId="4" fontId="5" fillId="0" borderId="2" xfId="0" quotePrefix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4" fillId="0" borderId="0" xfId="0" applyFont="1" applyFill="1"/>
    <xf numFmtId="0" fontId="10" fillId="0" borderId="0" xfId="0" applyFont="1" applyFill="1" applyAlignment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0" xfId="0" applyFont="1"/>
    <xf numFmtId="0" fontId="4" fillId="0" borderId="0" xfId="0" applyFont="1" applyFill="1" applyAlignment="1">
      <alignment horizontal="left"/>
    </xf>
    <xf numFmtId="0" fontId="6" fillId="0" borderId="0" xfId="0" applyFont="1" applyFill="1"/>
    <xf numFmtId="165" fontId="6" fillId="2" borderId="0" xfId="1" applyNumberFormat="1" applyFont="1" applyFill="1" applyAlignment="1" applyProtection="1">
      <alignment vertical="center" wrapText="1"/>
      <protection locked="0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2" fillId="0" borderId="0" xfId="0" applyFont="1" applyFill="1"/>
    <xf numFmtId="0" fontId="11" fillId="0" borderId="0" xfId="0" applyFont="1" applyFill="1" applyAlignment="1">
      <alignment wrapText="1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Continuous" vertical="center"/>
    </xf>
    <xf numFmtId="164" fontId="13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right" vertical="center"/>
    </xf>
    <xf numFmtId="49" fontId="14" fillId="0" borderId="0" xfId="0" applyNumberFormat="1" applyFont="1"/>
    <xf numFmtId="0" fontId="5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Continuous" vertical="center"/>
    </xf>
    <xf numFmtId="0" fontId="13" fillId="0" borderId="2" xfId="0" applyFont="1" applyFill="1" applyBorder="1" applyAlignment="1">
      <alignment horizontal="centerContinuous" vertical="center" wrapText="1"/>
    </xf>
    <xf numFmtId="49" fontId="3" fillId="0" borderId="7" xfId="0" applyNumberFormat="1" applyFont="1" applyFill="1" applyBorder="1" applyAlignment="1">
      <alignment horizontal="centerContinuous" vertical="center"/>
    </xf>
    <xf numFmtId="49" fontId="3" fillId="0" borderId="7" xfId="0" applyNumberFormat="1" applyFont="1" applyFill="1" applyBorder="1" applyAlignment="1">
      <alignment horizontal="centerContinuous" vertical="center" wrapText="1"/>
    </xf>
    <xf numFmtId="49" fontId="3" fillId="0" borderId="7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7" fillId="0" borderId="0" xfId="0" quotePrefix="1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Continuous" vertical="center"/>
    </xf>
    <xf numFmtId="0" fontId="16" fillId="0" borderId="2" xfId="0" applyFont="1" applyFill="1" applyBorder="1" applyAlignment="1">
      <alignment horizontal="centerContinuous" vertical="center" wrapText="1"/>
    </xf>
    <xf numFmtId="0" fontId="17" fillId="0" borderId="2" xfId="0" applyFont="1" applyFill="1" applyBorder="1" applyAlignment="1">
      <alignment horizontal="centerContinuous" vertical="center" wrapText="1"/>
    </xf>
    <xf numFmtId="166" fontId="13" fillId="0" borderId="2" xfId="0" applyNumberFormat="1" applyFont="1" applyFill="1" applyBorder="1" applyAlignment="1">
      <alignment horizontal="center" vertical="center" wrapText="1" readingOrder="1"/>
    </xf>
    <xf numFmtId="166" fontId="3" fillId="0" borderId="7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/>
    </xf>
    <xf numFmtId="0" fontId="5" fillId="0" borderId="0" xfId="0" applyFont="1" applyBorder="1"/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4" fontId="15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19" fillId="0" borderId="0" xfId="0" quotePrefix="1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0" fontId="18" fillId="0" borderId="2" xfId="0" quotePrefix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4" fontId="18" fillId="0" borderId="2" xfId="0" quotePrefix="1" applyNumberFormat="1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vertical="center" wrapText="1"/>
    </xf>
    <xf numFmtId="0" fontId="15" fillId="0" borderId="2" xfId="0" quotePrefix="1" applyFont="1" applyFill="1" applyBorder="1" applyAlignment="1">
      <alignment horizontal="center" vertical="center" wrapText="1"/>
    </xf>
    <xf numFmtId="4" fontId="15" fillId="0" borderId="2" xfId="0" quotePrefix="1" applyNumberFormat="1" applyFont="1" applyFill="1" applyBorder="1" applyAlignment="1">
      <alignment horizontal="center" vertical="center" wrapText="1"/>
    </xf>
    <xf numFmtId="4" fontId="15" fillId="0" borderId="2" xfId="0" quotePrefix="1" applyNumberFormat="1" applyFont="1" applyFill="1" applyBorder="1" applyAlignment="1">
      <alignment vertical="center" wrapText="1"/>
    </xf>
    <xf numFmtId="4" fontId="15" fillId="0" borderId="2" xfId="0" applyNumberFormat="1" applyFont="1" applyFill="1" applyBorder="1" applyAlignment="1">
      <alignment vertical="center" wrapText="1"/>
    </xf>
    <xf numFmtId="0" fontId="11" fillId="0" borderId="0" xfId="0" applyFont="1" applyFill="1" applyAlignment="1"/>
    <xf numFmtId="49" fontId="3" fillId="0" borderId="2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/>
    <xf numFmtId="0" fontId="15" fillId="0" borderId="4" xfId="0" applyFont="1" applyFill="1" applyBorder="1" applyAlignment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7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right" wrapText="1" readingOrder="1"/>
    </xf>
    <xf numFmtId="0" fontId="4" fillId="0" borderId="0" xfId="0" applyFont="1" applyFill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165" fontId="6" fillId="2" borderId="0" xfId="1" applyNumberFormat="1" applyFont="1" applyFill="1" applyAlignment="1" applyProtection="1">
      <alignment horizontal="center" wrapText="1"/>
      <protection locked="0"/>
    </xf>
    <xf numFmtId="165" fontId="6" fillId="2" borderId="0" xfId="1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zoomScale="60" zoomScaleNormal="100" workbookViewId="0">
      <selection activeCell="A7" sqref="A7:I7"/>
    </sheetView>
  </sheetViews>
  <sheetFormatPr defaultRowHeight="20.25" x14ac:dyDescent="0.3"/>
  <cols>
    <col min="1" max="1" width="6" style="14" customWidth="1"/>
    <col min="2" max="2" width="9.140625" style="14"/>
    <col min="3" max="3" width="22.42578125" style="3" customWidth="1"/>
    <col min="4" max="4" width="82.42578125" style="3" customWidth="1"/>
    <col min="5" max="5" width="23.85546875" style="20" customWidth="1"/>
    <col min="6" max="6" width="23" style="20" customWidth="1"/>
    <col min="7" max="7" width="21.7109375" style="3" customWidth="1"/>
    <col min="8" max="8" width="15.7109375" style="3" customWidth="1"/>
    <col min="9" max="16384" width="9.140625" style="7"/>
  </cols>
  <sheetData>
    <row r="1" spans="1:9" s="14" customFormat="1" ht="51.75" customHeight="1" x14ac:dyDescent="0.3">
      <c r="C1" s="3"/>
      <c r="D1" s="3"/>
      <c r="E1" s="31"/>
      <c r="F1" s="31"/>
      <c r="G1" s="3"/>
      <c r="H1" s="3"/>
    </row>
    <row r="2" spans="1:9" ht="37.5" customHeight="1" x14ac:dyDescent="0.3">
      <c r="F2" s="21" t="s">
        <v>207</v>
      </c>
      <c r="G2" s="23"/>
      <c r="H2" s="23"/>
    </row>
    <row r="3" spans="1:9" ht="33" customHeight="1" x14ac:dyDescent="0.3">
      <c r="E3" s="115" t="s">
        <v>13</v>
      </c>
      <c r="F3" s="115"/>
      <c r="G3" s="115"/>
      <c r="H3" s="115"/>
      <c r="I3" s="115"/>
    </row>
    <row r="4" spans="1:9" ht="37.5" customHeight="1" x14ac:dyDescent="0.3">
      <c r="E4" s="115" t="s">
        <v>232</v>
      </c>
      <c r="F4" s="115"/>
      <c r="G4" s="115"/>
      <c r="H4" s="115"/>
      <c r="I4" s="115"/>
    </row>
    <row r="5" spans="1:9" ht="35.25" customHeight="1" x14ac:dyDescent="0.3">
      <c r="E5" s="120"/>
      <c r="F5" s="120"/>
      <c r="G5" s="120"/>
      <c r="H5" s="120"/>
      <c r="I5" s="120"/>
    </row>
    <row r="6" spans="1:9" ht="50.25" customHeight="1" x14ac:dyDescent="0.3">
      <c r="A6" s="118" t="s">
        <v>54</v>
      </c>
      <c r="B6" s="118"/>
      <c r="C6" s="118"/>
      <c r="D6" s="118"/>
      <c r="E6" s="118"/>
      <c r="F6" s="118"/>
      <c r="G6" s="118"/>
      <c r="H6" s="118"/>
      <c r="I6" s="118"/>
    </row>
    <row r="7" spans="1:9" s="9" customFormat="1" ht="60.75" customHeight="1" x14ac:dyDescent="0.3">
      <c r="A7" s="119" t="s">
        <v>210</v>
      </c>
      <c r="B7" s="119"/>
      <c r="C7" s="119"/>
      <c r="D7" s="119"/>
      <c r="E7" s="119"/>
      <c r="F7" s="119"/>
      <c r="G7" s="119"/>
      <c r="H7" s="119"/>
      <c r="I7" s="119"/>
    </row>
    <row r="8" spans="1:9" s="9" customFormat="1" ht="35.25" customHeight="1" x14ac:dyDescent="0.3">
      <c r="A8" s="119"/>
      <c r="B8" s="119"/>
      <c r="C8" s="119"/>
      <c r="D8" s="119"/>
      <c r="E8" s="119"/>
      <c r="F8" s="119"/>
      <c r="G8" s="119"/>
      <c r="H8" s="119"/>
      <c r="I8" s="119"/>
    </row>
    <row r="9" spans="1:9" s="9" customFormat="1" ht="48.75" customHeight="1" x14ac:dyDescent="0.3">
      <c r="A9" s="30"/>
      <c r="B9" s="30"/>
      <c r="C9" s="116" t="s">
        <v>55</v>
      </c>
      <c r="D9" s="116"/>
      <c r="E9" s="30"/>
      <c r="F9" s="30"/>
      <c r="G9" s="30"/>
      <c r="H9" s="30"/>
      <c r="I9" s="30"/>
    </row>
    <row r="10" spans="1:9" s="9" customFormat="1" ht="27" customHeight="1" x14ac:dyDescent="0.3">
      <c r="C10" s="3" t="s">
        <v>1</v>
      </c>
      <c r="D10" s="3"/>
      <c r="E10" s="20"/>
      <c r="F10" s="20"/>
      <c r="G10" s="3"/>
      <c r="H10" s="24" t="s">
        <v>15</v>
      </c>
    </row>
    <row r="11" spans="1:9" s="8" customFormat="1" x14ac:dyDescent="0.25">
      <c r="C11" s="117" t="s">
        <v>2</v>
      </c>
      <c r="D11" s="117" t="s">
        <v>3</v>
      </c>
      <c r="E11" s="117" t="s">
        <v>4</v>
      </c>
      <c r="F11" s="117" t="s">
        <v>5</v>
      </c>
      <c r="G11" s="117" t="s">
        <v>6</v>
      </c>
      <c r="H11" s="117"/>
    </row>
    <row r="12" spans="1:9" s="8" customFormat="1" ht="15.75" x14ac:dyDescent="0.25">
      <c r="C12" s="117"/>
      <c r="D12" s="117"/>
      <c r="E12" s="117"/>
      <c r="F12" s="117"/>
      <c r="G12" s="117" t="s">
        <v>7</v>
      </c>
      <c r="H12" s="117" t="s">
        <v>8</v>
      </c>
    </row>
    <row r="13" spans="1:9" s="8" customFormat="1" ht="70.5" customHeight="1" x14ac:dyDescent="0.25">
      <c r="C13" s="117"/>
      <c r="D13" s="117"/>
      <c r="E13" s="117"/>
      <c r="F13" s="117"/>
      <c r="G13" s="117"/>
      <c r="H13" s="117"/>
    </row>
    <row r="14" spans="1:9" s="8" customFormat="1" x14ac:dyDescent="0.25">
      <c r="C14" s="13">
        <v>1</v>
      </c>
      <c r="D14" s="13">
        <v>2</v>
      </c>
      <c r="E14" s="13">
        <v>3</v>
      </c>
      <c r="F14" s="13">
        <v>4</v>
      </c>
      <c r="G14" s="13">
        <v>5</v>
      </c>
      <c r="H14" s="13">
        <v>6</v>
      </c>
    </row>
    <row r="15" spans="1:9" s="72" customFormat="1" ht="81.75" customHeight="1" x14ac:dyDescent="0.35">
      <c r="C15" s="93">
        <v>10000000</v>
      </c>
      <c r="D15" s="94" t="s">
        <v>84</v>
      </c>
      <c r="E15" s="95">
        <v>-27998</v>
      </c>
      <c r="F15" s="95">
        <v>-27998</v>
      </c>
      <c r="G15" s="95">
        <v>0</v>
      </c>
      <c r="H15" s="95">
        <v>0</v>
      </c>
    </row>
    <row r="16" spans="1:9" s="72" customFormat="1" ht="85.5" customHeight="1" x14ac:dyDescent="0.35">
      <c r="C16" s="93">
        <v>11000000</v>
      </c>
      <c r="D16" s="94" t="s">
        <v>142</v>
      </c>
      <c r="E16" s="95">
        <v>517002</v>
      </c>
      <c r="F16" s="95">
        <v>517002</v>
      </c>
      <c r="G16" s="95">
        <v>0</v>
      </c>
      <c r="H16" s="95">
        <v>0</v>
      </c>
    </row>
    <row r="17" spans="3:8" s="72" customFormat="1" ht="108" customHeight="1" x14ac:dyDescent="0.35">
      <c r="C17" s="93">
        <v>11010000</v>
      </c>
      <c r="D17" s="94" t="s">
        <v>143</v>
      </c>
      <c r="E17" s="95">
        <v>517002</v>
      </c>
      <c r="F17" s="95">
        <v>517002</v>
      </c>
      <c r="G17" s="95">
        <v>0</v>
      </c>
      <c r="H17" s="95">
        <v>0</v>
      </c>
    </row>
    <row r="18" spans="3:8" s="72" customFormat="1" ht="118.5" customHeight="1" x14ac:dyDescent="0.35">
      <c r="C18" s="96">
        <v>11010100</v>
      </c>
      <c r="D18" s="97" t="s">
        <v>144</v>
      </c>
      <c r="E18" s="98">
        <v>-950000</v>
      </c>
      <c r="F18" s="98">
        <v>-950000</v>
      </c>
      <c r="G18" s="98">
        <v>0</v>
      </c>
      <c r="H18" s="98">
        <v>0</v>
      </c>
    </row>
    <row r="19" spans="3:8" s="72" customFormat="1" ht="149.25" customHeight="1" x14ac:dyDescent="0.35">
      <c r="C19" s="96">
        <v>11010200</v>
      </c>
      <c r="D19" s="97" t="s">
        <v>145</v>
      </c>
      <c r="E19" s="98">
        <v>649209</v>
      </c>
      <c r="F19" s="98">
        <v>649209</v>
      </c>
      <c r="G19" s="98">
        <v>0</v>
      </c>
      <c r="H19" s="98">
        <v>0</v>
      </c>
    </row>
    <row r="20" spans="3:8" s="72" customFormat="1" ht="72.75" customHeight="1" x14ac:dyDescent="0.35">
      <c r="C20" s="96">
        <v>11010400</v>
      </c>
      <c r="D20" s="97" t="s">
        <v>146</v>
      </c>
      <c r="E20" s="98">
        <v>617793</v>
      </c>
      <c r="F20" s="98">
        <v>617793</v>
      </c>
      <c r="G20" s="98">
        <v>0</v>
      </c>
      <c r="H20" s="98">
        <v>0</v>
      </c>
    </row>
    <row r="21" spans="3:8" s="72" customFormat="1" ht="108" customHeight="1" x14ac:dyDescent="0.35">
      <c r="C21" s="96">
        <v>11011300</v>
      </c>
      <c r="D21" s="97" t="s">
        <v>147</v>
      </c>
      <c r="E21" s="98">
        <v>200000</v>
      </c>
      <c r="F21" s="98">
        <v>200000</v>
      </c>
      <c r="G21" s="98">
        <v>0</v>
      </c>
      <c r="H21" s="98">
        <v>0</v>
      </c>
    </row>
    <row r="22" spans="3:8" s="72" customFormat="1" ht="75.75" customHeight="1" x14ac:dyDescent="0.35">
      <c r="C22" s="93">
        <v>14000000</v>
      </c>
      <c r="D22" s="94" t="s">
        <v>127</v>
      </c>
      <c r="E22" s="95">
        <v>-1000</v>
      </c>
      <c r="F22" s="95">
        <v>-1000</v>
      </c>
      <c r="G22" s="95">
        <v>0</v>
      </c>
      <c r="H22" s="95">
        <v>0</v>
      </c>
    </row>
    <row r="23" spans="3:8" s="72" customFormat="1" ht="70.5" customHeight="1" x14ac:dyDescent="0.35">
      <c r="C23" s="93">
        <v>14020000</v>
      </c>
      <c r="D23" s="94" t="s">
        <v>128</v>
      </c>
      <c r="E23" s="95">
        <v>-16000</v>
      </c>
      <c r="F23" s="95">
        <v>-16000</v>
      </c>
      <c r="G23" s="95">
        <v>0</v>
      </c>
      <c r="H23" s="95">
        <v>0</v>
      </c>
    </row>
    <row r="24" spans="3:8" s="72" customFormat="1" ht="74.25" customHeight="1" x14ac:dyDescent="0.35">
      <c r="C24" s="96">
        <v>14021900</v>
      </c>
      <c r="D24" s="97" t="s">
        <v>129</v>
      </c>
      <c r="E24" s="98">
        <v>-16000</v>
      </c>
      <c r="F24" s="98">
        <v>-16000</v>
      </c>
      <c r="G24" s="98">
        <v>0</v>
      </c>
      <c r="H24" s="98">
        <v>0</v>
      </c>
    </row>
    <row r="25" spans="3:8" s="72" customFormat="1" ht="85.5" customHeight="1" x14ac:dyDescent="0.35">
      <c r="C25" s="93">
        <v>14030000</v>
      </c>
      <c r="D25" s="94" t="s">
        <v>130</v>
      </c>
      <c r="E25" s="95">
        <v>105000</v>
      </c>
      <c r="F25" s="95">
        <v>105000</v>
      </c>
      <c r="G25" s="95">
        <v>0</v>
      </c>
      <c r="H25" s="95">
        <v>0</v>
      </c>
    </row>
    <row r="26" spans="3:8" s="72" customFormat="1" ht="72" customHeight="1" x14ac:dyDescent="0.35">
      <c r="C26" s="96">
        <v>14031900</v>
      </c>
      <c r="D26" s="97" t="s">
        <v>129</v>
      </c>
      <c r="E26" s="98">
        <v>105000</v>
      </c>
      <c r="F26" s="98">
        <v>105000</v>
      </c>
      <c r="G26" s="98">
        <v>0</v>
      </c>
      <c r="H26" s="98">
        <v>0</v>
      </c>
    </row>
    <row r="27" spans="3:8" s="72" customFormat="1" ht="108" customHeight="1" x14ac:dyDescent="0.35">
      <c r="C27" s="93">
        <v>14040000</v>
      </c>
      <c r="D27" s="94" t="s">
        <v>208</v>
      </c>
      <c r="E27" s="95">
        <v>-90000</v>
      </c>
      <c r="F27" s="95">
        <v>-90000</v>
      </c>
      <c r="G27" s="95">
        <v>0</v>
      </c>
      <c r="H27" s="95">
        <v>0</v>
      </c>
    </row>
    <row r="28" spans="3:8" s="72" customFormat="1" ht="136.5" customHeight="1" x14ac:dyDescent="0.35">
      <c r="C28" s="96">
        <v>14040200</v>
      </c>
      <c r="D28" s="97" t="s">
        <v>209</v>
      </c>
      <c r="E28" s="98">
        <v>-90000</v>
      </c>
      <c r="F28" s="98">
        <v>-90000</v>
      </c>
      <c r="G28" s="98">
        <v>0</v>
      </c>
      <c r="H28" s="98">
        <v>0</v>
      </c>
    </row>
    <row r="29" spans="3:8" s="72" customFormat="1" ht="108" customHeight="1" x14ac:dyDescent="0.35">
      <c r="C29" s="93">
        <v>18000000</v>
      </c>
      <c r="D29" s="94" t="s">
        <v>9</v>
      </c>
      <c r="E29" s="95">
        <v>-544000</v>
      </c>
      <c r="F29" s="95">
        <v>-544000</v>
      </c>
      <c r="G29" s="95">
        <v>0</v>
      </c>
      <c r="H29" s="95">
        <v>0</v>
      </c>
    </row>
    <row r="30" spans="3:8" s="72" customFormat="1" ht="84" customHeight="1" x14ac:dyDescent="0.35">
      <c r="C30" s="93">
        <v>18010000</v>
      </c>
      <c r="D30" s="94" t="s">
        <v>85</v>
      </c>
      <c r="E30" s="95">
        <v>-384000</v>
      </c>
      <c r="F30" s="95">
        <v>-384000</v>
      </c>
      <c r="G30" s="95">
        <v>0</v>
      </c>
      <c r="H30" s="95">
        <v>0</v>
      </c>
    </row>
    <row r="31" spans="3:8" s="72" customFormat="1" ht="108" customHeight="1" x14ac:dyDescent="0.35">
      <c r="C31" s="96">
        <v>18010300</v>
      </c>
      <c r="D31" s="97" t="s">
        <v>86</v>
      </c>
      <c r="E31" s="98">
        <v>-74000</v>
      </c>
      <c r="F31" s="98">
        <v>-74000</v>
      </c>
      <c r="G31" s="98">
        <v>0</v>
      </c>
      <c r="H31" s="98">
        <v>0</v>
      </c>
    </row>
    <row r="32" spans="3:8" s="72" customFormat="1" ht="108" customHeight="1" x14ac:dyDescent="0.35">
      <c r="C32" s="96">
        <v>18010400</v>
      </c>
      <c r="D32" s="97" t="s">
        <v>87</v>
      </c>
      <c r="E32" s="98">
        <v>-130000</v>
      </c>
      <c r="F32" s="98">
        <v>-130000</v>
      </c>
      <c r="G32" s="98">
        <v>0</v>
      </c>
      <c r="H32" s="98">
        <v>0</v>
      </c>
    </row>
    <row r="33" spans="3:8" s="72" customFormat="1" ht="89.25" customHeight="1" x14ac:dyDescent="0.35">
      <c r="C33" s="96">
        <v>18010500</v>
      </c>
      <c r="D33" s="97" t="s">
        <v>131</v>
      </c>
      <c r="E33" s="98">
        <v>-70000</v>
      </c>
      <c r="F33" s="98">
        <v>-70000</v>
      </c>
      <c r="G33" s="98">
        <v>0</v>
      </c>
      <c r="H33" s="98">
        <v>0</v>
      </c>
    </row>
    <row r="34" spans="3:8" s="72" customFormat="1" ht="83.25" customHeight="1" x14ac:dyDescent="0.35">
      <c r="C34" s="96">
        <v>18010600</v>
      </c>
      <c r="D34" s="97" t="s">
        <v>132</v>
      </c>
      <c r="E34" s="98">
        <v>-180000</v>
      </c>
      <c r="F34" s="98">
        <v>-180000</v>
      </c>
      <c r="G34" s="98">
        <v>0</v>
      </c>
      <c r="H34" s="98">
        <v>0</v>
      </c>
    </row>
    <row r="35" spans="3:8" s="72" customFormat="1" ht="108" customHeight="1" x14ac:dyDescent="0.35">
      <c r="C35" s="96">
        <v>18010700</v>
      </c>
      <c r="D35" s="97" t="s">
        <v>148</v>
      </c>
      <c r="E35" s="98">
        <v>70000</v>
      </c>
      <c r="F35" s="98">
        <v>70000</v>
      </c>
      <c r="G35" s="98">
        <v>0</v>
      </c>
      <c r="H35" s="98">
        <v>0</v>
      </c>
    </row>
    <row r="36" spans="3:8" s="72" customFormat="1" ht="96.75" customHeight="1" x14ac:dyDescent="0.35">
      <c r="C36" s="93">
        <v>18050000</v>
      </c>
      <c r="D36" s="94" t="s">
        <v>88</v>
      </c>
      <c r="E36" s="95">
        <v>-160000</v>
      </c>
      <c r="F36" s="95">
        <v>-160000</v>
      </c>
      <c r="G36" s="95">
        <v>0</v>
      </c>
      <c r="H36" s="95">
        <v>0</v>
      </c>
    </row>
    <row r="37" spans="3:8" s="72" customFormat="1" ht="87" customHeight="1" x14ac:dyDescent="0.35">
      <c r="C37" s="96">
        <v>18050400</v>
      </c>
      <c r="D37" s="97" t="s">
        <v>133</v>
      </c>
      <c r="E37" s="98">
        <v>-160000</v>
      </c>
      <c r="F37" s="98">
        <v>-160000</v>
      </c>
      <c r="G37" s="98">
        <v>0</v>
      </c>
      <c r="H37" s="98">
        <v>0</v>
      </c>
    </row>
    <row r="38" spans="3:8" s="72" customFormat="1" ht="108" customHeight="1" x14ac:dyDescent="0.35">
      <c r="C38" s="93">
        <v>20000000</v>
      </c>
      <c r="D38" s="94" t="s">
        <v>134</v>
      </c>
      <c r="E38" s="95">
        <v>25998</v>
      </c>
      <c r="F38" s="95">
        <v>25998</v>
      </c>
      <c r="G38" s="95">
        <v>0</v>
      </c>
      <c r="H38" s="95">
        <v>0</v>
      </c>
    </row>
    <row r="39" spans="3:8" s="72" customFormat="1" ht="99" customHeight="1" x14ac:dyDescent="0.35">
      <c r="C39" s="93">
        <v>22000000</v>
      </c>
      <c r="D39" s="94" t="s">
        <v>136</v>
      </c>
      <c r="E39" s="95">
        <v>2000</v>
      </c>
      <c r="F39" s="95">
        <v>2000</v>
      </c>
      <c r="G39" s="95">
        <v>0</v>
      </c>
      <c r="H39" s="95">
        <v>0</v>
      </c>
    </row>
    <row r="40" spans="3:8" s="72" customFormat="1" ht="89.25" customHeight="1" x14ac:dyDescent="0.35">
      <c r="C40" s="93">
        <v>22010000</v>
      </c>
      <c r="D40" s="94" t="s">
        <v>137</v>
      </c>
      <c r="E40" s="95">
        <v>2000</v>
      </c>
      <c r="F40" s="95">
        <v>2000</v>
      </c>
      <c r="G40" s="95">
        <v>0</v>
      </c>
      <c r="H40" s="95">
        <v>0</v>
      </c>
    </row>
    <row r="41" spans="3:8" s="72" customFormat="1" ht="80.25" customHeight="1" x14ac:dyDescent="0.35">
      <c r="C41" s="96">
        <v>22012500</v>
      </c>
      <c r="D41" s="97" t="s">
        <v>138</v>
      </c>
      <c r="E41" s="98">
        <v>2000</v>
      </c>
      <c r="F41" s="98">
        <v>2000</v>
      </c>
      <c r="G41" s="98">
        <v>0</v>
      </c>
      <c r="H41" s="98">
        <v>0</v>
      </c>
    </row>
    <row r="42" spans="3:8" s="72" customFormat="1" ht="94.5" customHeight="1" x14ac:dyDescent="0.35">
      <c r="C42" s="93">
        <v>24000000</v>
      </c>
      <c r="D42" s="94" t="s">
        <v>149</v>
      </c>
      <c r="E42" s="95">
        <v>23998</v>
      </c>
      <c r="F42" s="95">
        <v>23998</v>
      </c>
      <c r="G42" s="95">
        <v>0</v>
      </c>
      <c r="H42" s="95">
        <v>0</v>
      </c>
    </row>
    <row r="43" spans="3:8" s="72" customFormat="1" ht="84" customHeight="1" x14ac:dyDescent="0.35">
      <c r="C43" s="93">
        <v>24060000</v>
      </c>
      <c r="D43" s="94" t="s">
        <v>135</v>
      </c>
      <c r="E43" s="95">
        <v>23998</v>
      </c>
      <c r="F43" s="95">
        <v>23998</v>
      </c>
      <c r="G43" s="95">
        <v>0</v>
      </c>
      <c r="H43" s="95">
        <v>0</v>
      </c>
    </row>
    <row r="44" spans="3:8" s="72" customFormat="1" ht="87.75" customHeight="1" x14ac:dyDescent="0.35">
      <c r="C44" s="96">
        <v>24060300</v>
      </c>
      <c r="D44" s="97" t="s">
        <v>135</v>
      </c>
      <c r="E44" s="98">
        <v>23998</v>
      </c>
      <c r="F44" s="98">
        <v>23998</v>
      </c>
      <c r="G44" s="98">
        <v>0</v>
      </c>
      <c r="H44" s="98">
        <v>0</v>
      </c>
    </row>
    <row r="45" spans="3:8" s="72" customFormat="1" ht="132" customHeight="1" x14ac:dyDescent="0.35">
      <c r="C45" s="93">
        <v>30000000</v>
      </c>
      <c r="D45" s="94" t="s">
        <v>150</v>
      </c>
      <c r="E45" s="95">
        <v>2000</v>
      </c>
      <c r="F45" s="95">
        <v>2000</v>
      </c>
      <c r="G45" s="95">
        <v>0</v>
      </c>
      <c r="H45" s="95">
        <v>0</v>
      </c>
    </row>
    <row r="46" spans="3:8" s="72" customFormat="1" ht="108.75" customHeight="1" x14ac:dyDescent="0.35">
      <c r="C46" s="93">
        <v>31000000</v>
      </c>
      <c r="D46" s="94" t="s">
        <v>151</v>
      </c>
      <c r="E46" s="95">
        <v>2000</v>
      </c>
      <c r="F46" s="95">
        <v>2000</v>
      </c>
      <c r="G46" s="95">
        <v>0</v>
      </c>
      <c r="H46" s="95">
        <v>0</v>
      </c>
    </row>
    <row r="47" spans="3:8" s="72" customFormat="1" ht="130.5" customHeight="1" x14ac:dyDescent="0.35">
      <c r="C47" s="93">
        <v>31010000</v>
      </c>
      <c r="D47" s="94" t="s">
        <v>152</v>
      </c>
      <c r="E47" s="95">
        <v>2000</v>
      </c>
      <c r="F47" s="95">
        <v>2000</v>
      </c>
      <c r="G47" s="95">
        <v>0</v>
      </c>
      <c r="H47" s="95">
        <v>0</v>
      </c>
    </row>
    <row r="48" spans="3:8" s="72" customFormat="1" ht="141.75" customHeight="1" x14ac:dyDescent="0.35">
      <c r="C48" s="96">
        <v>31010200</v>
      </c>
      <c r="D48" s="97" t="s">
        <v>153</v>
      </c>
      <c r="E48" s="98">
        <v>2000</v>
      </c>
      <c r="F48" s="98">
        <v>2000</v>
      </c>
      <c r="G48" s="98">
        <v>0</v>
      </c>
      <c r="H48" s="98">
        <v>0</v>
      </c>
    </row>
    <row r="49" spans="3:8" s="72" customFormat="1" ht="93" customHeight="1" x14ac:dyDescent="0.35">
      <c r="C49" s="93"/>
      <c r="D49" s="94" t="s">
        <v>10</v>
      </c>
      <c r="E49" s="95">
        <v>0</v>
      </c>
      <c r="F49" s="95">
        <v>0</v>
      </c>
      <c r="G49" s="95">
        <v>0</v>
      </c>
      <c r="H49" s="95">
        <v>0</v>
      </c>
    </row>
    <row r="50" spans="3:8" s="72" customFormat="1" ht="78" customHeight="1" x14ac:dyDescent="0.35">
      <c r="C50" s="93">
        <v>40000000</v>
      </c>
      <c r="D50" s="94" t="s">
        <v>89</v>
      </c>
      <c r="E50" s="95">
        <v>203837</v>
      </c>
      <c r="F50" s="95">
        <v>149209</v>
      </c>
      <c r="G50" s="95">
        <v>54628</v>
      </c>
      <c r="H50" s="95">
        <v>0</v>
      </c>
    </row>
    <row r="51" spans="3:8" s="72" customFormat="1" ht="90.75" customHeight="1" x14ac:dyDescent="0.35">
      <c r="C51" s="93">
        <v>41000000</v>
      </c>
      <c r="D51" s="94" t="s">
        <v>90</v>
      </c>
      <c r="E51" s="95">
        <v>203837</v>
      </c>
      <c r="F51" s="95">
        <v>149209</v>
      </c>
      <c r="G51" s="95">
        <v>54628</v>
      </c>
      <c r="H51" s="95">
        <v>0</v>
      </c>
    </row>
    <row r="52" spans="3:8" s="72" customFormat="1" ht="102" customHeight="1" x14ac:dyDescent="0.35">
      <c r="C52" s="93">
        <v>41040000</v>
      </c>
      <c r="D52" s="94" t="s">
        <v>154</v>
      </c>
      <c r="E52" s="95">
        <v>149209</v>
      </c>
      <c r="F52" s="95">
        <v>149209</v>
      </c>
      <c r="G52" s="95">
        <v>0</v>
      </c>
      <c r="H52" s="95">
        <v>0</v>
      </c>
    </row>
    <row r="53" spans="3:8" ht="34.5" customHeight="1" x14ac:dyDescent="0.2">
      <c r="C53" s="96">
        <v>41040400</v>
      </c>
      <c r="D53" s="97" t="s">
        <v>155</v>
      </c>
      <c r="E53" s="98">
        <v>149209</v>
      </c>
      <c r="F53" s="98">
        <v>149209</v>
      </c>
      <c r="G53" s="98">
        <v>0</v>
      </c>
      <c r="H53" s="98">
        <v>0</v>
      </c>
    </row>
    <row r="54" spans="3:8" ht="57.75" customHeight="1" x14ac:dyDescent="0.2">
      <c r="C54" s="93">
        <v>41050000</v>
      </c>
      <c r="D54" s="94" t="s">
        <v>91</v>
      </c>
      <c r="E54" s="95">
        <v>54628</v>
      </c>
      <c r="F54" s="95">
        <v>0</v>
      </c>
      <c r="G54" s="95">
        <v>54628</v>
      </c>
      <c r="H54" s="95">
        <v>0</v>
      </c>
    </row>
    <row r="55" spans="3:8" ht="93" x14ac:dyDescent="0.2">
      <c r="C55" s="96">
        <v>41051400</v>
      </c>
      <c r="D55" s="97" t="s">
        <v>156</v>
      </c>
      <c r="E55" s="98">
        <v>54628</v>
      </c>
      <c r="F55" s="98">
        <v>0</v>
      </c>
      <c r="G55" s="98">
        <v>54628</v>
      </c>
      <c r="H55" s="98">
        <v>0</v>
      </c>
    </row>
    <row r="56" spans="3:8" ht="41.25" customHeight="1" x14ac:dyDescent="0.2">
      <c r="C56" s="99" t="s">
        <v>12</v>
      </c>
      <c r="D56" s="94" t="s">
        <v>11</v>
      </c>
      <c r="E56" s="95">
        <v>203837</v>
      </c>
      <c r="F56" s="95">
        <v>149209</v>
      </c>
      <c r="G56" s="95">
        <v>54628</v>
      </c>
      <c r="H56" s="95">
        <v>0</v>
      </c>
    </row>
  </sheetData>
  <mergeCells count="14">
    <mergeCell ref="E3:I3"/>
    <mergeCell ref="C9:D9"/>
    <mergeCell ref="C11:C13"/>
    <mergeCell ref="D11:D13"/>
    <mergeCell ref="E11:E13"/>
    <mergeCell ref="F11:F13"/>
    <mergeCell ref="G11:H11"/>
    <mergeCell ref="G12:G13"/>
    <mergeCell ref="H12:H13"/>
    <mergeCell ref="A6:I6"/>
    <mergeCell ref="A7:I7"/>
    <mergeCell ref="A8:I8"/>
    <mergeCell ref="E4:I4"/>
    <mergeCell ref="E5:I5"/>
  </mergeCells>
  <pageMargins left="0.43307086614173229" right="0.19685039370078741" top="0.55118110236220474" bottom="0.15748031496062992" header="0.19685039370078741" footer="0.19685039370078741"/>
  <pageSetup paperSize="9" scale="51" fitToHeight="50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60" zoomScaleNormal="100" workbookViewId="0">
      <selection activeCell="D15" sqref="D15"/>
    </sheetView>
  </sheetViews>
  <sheetFormatPr defaultRowHeight="20.25" x14ac:dyDescent="0.3"/>
  <cols>
    <col min="1" max="1" width="9.140625" style="26"/>
    <col min="2" max="2" width="19.28515625" style="26" customWidth="1"/>
    <col min="3" max="3" width="65.5703125" style="26" customWidth="1"/>
    <col min="4" max="4" width="22.85546875" style="26" customWidth="1"/>
    <col min="5" max="5" width="26.5703125" style="26" customWidth="1"/>
    <col min="6" max="6" width="20.42578125" style="26" customWidth="1"/>
    <col min="7" max="7" width="20.28515625" style="26" customWidth="1"/>
    <col min="8" max="16384" width="9.140625" style="26"/>
  </cols>
  <sheetData>
    <row r="1" spans="1:7" ht="28.5" customHeight="1" x14ac:dyDescent="0.3"/>
    <row r="2" spans="1:7" ht="41.25" customHeight="1" x14ac:dyDescent="0.3">
      <c r="E2" s="23" t="s">
        <v>211</v>
      </c>
      <c r="F2" s="23"/>
      <c r="G2" s="23"/>
    </row>
    <row r="3" spans="1:7" ht="24" customHeight="1" x14ac:dyDescent="0.3">
      <c r="E3" s="115" t="s">
        <v>13</v>
      </c>
      <c r="F3" s="115"/>
      <c r="G3" s="115"/>
    </row>
    <row r="4" spans="1:7" ht="21" customHeight="1" x14ac:dyDescent="0.3">
      <c r="E4" s="115" t="s">
        <v>14</v>
      </c>
      <c r="F4" s="115"/>
      <c r="G4" s="115"/>
    </row>
    <row r="5" spans="1:7" ht="22.5" customHeight="1" x14ac:dyDescent="0.3">
      <c r="E5" s="115" t="s">
        <v>213</v>
      </c>
      <c r="F5" s="115"/>
      <c r="G5" s="115"/>
    </row>
    <row r="6" spans="1:7" hidden="1" x14ac:dyDescent="0.3">
      <c r="E6" s="27"/>
      <c r="F6" s="27"/>
      <c r="G6" s="27"/>
    </row>
    <row r="7" spans="1:7" ht="27" customHeight="1" x14ac:dyDescent="0.3">
      <c r="A7" s="121" t="s">
        <v>54</v>
      </c>
      <c r="B7" s="121"/>
      <c r="C7" s="121"/>
      <c r="D7" s="121"/>
      <c r="E7" s="121"/>
      <c r="F7" s="121"/>
      <c r="G7" s="121"/>
    </row>
    <row r="8" spans="1:7" ht="57.75" customHeight="1" x14ac:dyDescent="0.3">
      <c r="B8" s="119" t="s">
        <v>212</v>
      </c>
      <c r="C8" s="120"/>
      <c r="D8" s="120"/>
      <c r="E8" s="120"/>
      <c r="F8" s="120"/>
      <c r="G8" s="120"/>
    </row>
    <row r="9" spans="1:7" ht="57.75" customHeight="1" x14ac:dyDescent="0.3">
      <c r="B9" s="39"/>
      <c r="C9" s="40"/>
      <c r="D9" s="40"/>
      <c r="E9" s="40"/>
      <c r="F9" s="40"/>
      <c r="G9" s="40"/>
    </row>
    <row r="10" spans="1:7" ht="44.25" customHeight="1" x14ac:dyDescent="0.3">
      <c r="B10" s="22" t="s">
        <v>0</v>
      </c>
    </row>
    <row r="11" spans="1:7" ht="29.25" customHeight="1" x14ac:dyDescent="0.3">
      <c r="B11" s="3" t="s">
        <v>1</v>
      </c>
      <c r="G11" s="10" t="s">
        <v>15</v>
      </c>
    </row>
    <row r="12" spans="1:7" ht="37.5" customHeight="1" x14ac:dyDescent="0.3">
      <c r="B12" s="117" t="s">
        <v>2</v>
      </c>
      <c r="C12" s="117" t="s">
        <v>16</v>
      </c>
      <c r="D12" s="117" t="s">
        <v>4</v>
      </c>
      <c r="E12" s="117" t="s">
        <v>5</v>
      </c>
      <c r="F12" s="117" t="s">
        <v>6</v>
      </c>
      <c r="G12" s="117"/>
    </row>
    <row r="13" spans="1:7" ht="36.75" customHeight="1" x14ac:dyDescent="0.3">
      <c r="B13" s="117"/>
      <c r="C13" s="117"/>
      <c r="D13" s="117"/>
      <c r="E13" s="117"/>
      <c r="F13" s="117" t="s">
        <v>7</v>
      </c>
      <c r="G13" s="117" t="s">
        <v>8</v>
      </c>
    </row>
    <row r="14" spans="1:7" ht="54" customHeight="1" x14ac:dyDescent="0.3">
      <c r="B14" s="117"/>
      <c r="C14" s="117"/>
      <c r="D14" s="117"/>
      <c r="E14" s="117"/>
      <c r="F14" s="117"/>
      <c r="G14" s="117"/>
    </row>
    <row r="15" spans="1:7" x14ac:dyDescent="0.3">
      <c r="B15" s="13">
        <v>1</v>
      </c>
      <c r="C15" s="13">
        <v>2</v>
      </c>
      <c r="D15" s="13">
        <v>3</v>
      </c>
      <c r="E15" s="13">
        <v>4</v>
      </c>
      <c r="F15" s="13">
        <v>5</v>
      </c>
      <c r="G15" s="13">
        <v>6</v>
      </c>
    </row>
    <row r="16" spans="1:7" s="3" customFormat="1" ht="43.5" customHeight="1" x14ac:dyDescent="0.35">
      <c r="B16" s="122" t="s">
        <v>139</v>
      </c>
      <c r="C16" s="123"/>
      <c r="D16" s="123"/>
      <c r="E16" s="123"/>
      <c r="F16" s="123"/>
      <c r="G16" s="124"/>
    </row>
    <row r="17" spans="2:7" s="3" customFormat="1" ht="43.5" customHeight="1" x14ac:dyDescent="0.3">
      <c r="B17" s="93">
        <v>200000</v>
      </c>
      <c r="C17" s="94" t="s">
        <v>17</v>
      </c>
      <c r="D17" s="95">
        <v>0</v>
      </c>
      <c r="E17" s="95">
        <v>-94568</v>
      </c>
      <c r="F17" s="95">
        <v>94568</v>
      </c>
      <c r="G17" s="95">
        <v>89105</v>
      </c>
    </row>
    <row r="18" spans="2:7" s="3" customFormat="1" ht="43.5" customHeight="1" x14ac:dyDescent="0.3">
      <c r="B18" s="93">
        <v>203000</v>
      </c>
      <c r="C18" s="94" t="s">
        <v>18</v>
      </c>
      <c r="D18" s="95">
        <v>0</v>
      </c>
      <c r="E18" s="95">
        <v>0</v>
      </c>
      <c r="F18" s="95">
        <v>0</v>
      </c>
      <c r="G18" s="95">
        <v>0</v>
      </c>
    </row>
    <row r="19" spans="2:7" s="3" customFormat="1" ht="43.5" customHeight="1" x14ac:dyDescent="0.3">
      <c r="B19" s="96">
        <v>203410</v>
      </c>
      <c r="C19" s="97" t="s">
        <v>20</v>
      </c>
      <c r="D19" s="98">
        <v>2454854</v>
      </c>
      <c r="E19" s="98">
        <v>2454854</v>
      </c>
      <c r="F19" s="98">
        <v>0</v>
      </c>
      <c r="G19" s="98">
        <v>0</v>
      </c>
    </row>
    <row r="20" spans="2:7" s="3" customFormat="1" ht="72" customHeight="1" x14ac:dyDescent="0.3">
      <c r="B20" s="96">
        <v>203420</v>
      </c>
      <c r="C20" s="97" t="s">
        <v>21</v>
      </c>
      <c r="D20" s="98">
        <v>-2454854</v>
      </c>
      <c r="E20" s="98">
        <v>-2454854</v>
      </c>
      <c r="F20" s="98">
        <v>0</v>
      </c>
      <c r="G20" s="98">
        <v>0</v>
      </c>
    </row>
    <row r="21" spans="2:7" s="3" customFormat="1" ht="101.25" customHeight="1" x14ac:dyDescent="0.3">
      <c r="B21" s="93">
        <v>208000</v>
      </c>
      <c r="C21" s="94" t="s">
        <v>122</v>
      </c>
      <c r="D21" s="95">
        <v>0</v>
      </c>
      <c r="E21" s="95">
        <v>-94568</v>
      </c>
      <c r="F21" s="95">
        <v>94568</v>
      </c>
      <c r="G21" s="95">
        <v>89105</v>
      </c>
    </row>
    <row r="22" spans="2:7" s="3" customFormat="1" ht="84.75" customHeight="1" x14ac:dyDescent="0.3">
      <c r="B22" s="96">
        <v>208400</v>
      </c>
      <c r="C22" s="97" t="s">
        <v>123</v>
      </c>
      <c r="D22" s="98">
        <v>0</v>
      </c>
      <c r="E22" s="98">
        <v>-94568</v>
      </c>
      <c r="F22" s="98">
        <v>94568</v>
      </c>
      <c r="G22" s="98">
        <v>89105</v>
      </c>
    </row>
    <row r="23" spans="2:7" s="3" customFormat="1" ht="98.25" customHeight="1" x14ac:dyDescent="0.3">
      <c r="B23" s="99" t="s">
        <v>12</v>
      </c>
      <c r="C23" s="94" t="s">
        <v>22</v>
      </c>
      <c r="D23" s="95">
        <v>0</v>
      </c>
      <c r="E23" s="95">
        <v>-94568</v>
      </c>
      <c r="F23" s="95">
        <v>94568</v>
      </c>
      <c r="G23" s="95">
        <v>89105</v>
      </c>
    </row>
    <row r="24" spans="2:7" s="3" customFormat="1" ht="43.5" customHeight="1" x14ac:dyDescent="0.35">
      <c r="B24" s="122" t="s">
        <v>52</v>
      </c>
      <c r="C24" s="123"/>
      <c r="D24" s="123"/>
      <c r="E24" s="123"/>
      <c r="F24" s="123"/>
      <c r="G24" s="124"/>
    </row>
    <row r="25" spans="2:7" s="3" customFormat="1" ht="43.5" customHeight="1" x14ac:dyDescent="0.3">
      <c r="B25" s="93">
        <v>600000</v>
      </c>
      <c r="C25" s="94" t="s">
        <v>23</v>
      </c>
      <c r="D25" s="95">
        <v>0</v>
      </c>
      <c r="E25" s="95">
        <v>-94568</v>
      </c>
      <c r="F25" s="95">
        <v>94568</v>
      </c>
      <c r="G25" s="95">
        <v>89105</v>
      </c>
    </row>
    <row r="26" spans="2:7" s="3" customFormat="1" ht="90" customHeight="1" x14ac:dyDescent="0.3">
      <c r="B26" s="93">
        <v>602000</v>
      </c>
      <c r="C26" s="94" t="s">
        <v>124</v>
      </c>
      <c r="D26" s="95">
        <v>0</v>
      </c>
      <c r="E26" s="95">
        <v>-94568</v>
      </c>
      <c r="F26" s="95">
        <v>94568</v>
      </c>
      <c r="G26" s="95">
        <v>89105</v>
      </c>
    </row>
    <row r="27" spans="2:7" ht="88.5" customHeight="1" x14ac:dyDescent="0.3">
      <c r="B27" s="96">
        <v>602400</v>
      </c>
      <c r="C27" s="97" t="s">
        <v>123</v>
      </c>
      <c r="D27" s="98">
        <v>0</v>
      </c>
      <c r="E27" s="98">
        <v>-94568</v>
      </c>
      <c r="F27" s="98">
        <v>94568</v>
      </c>
      <c r="G27" s="98">
        <v>89105</v>
      </c>
    </row>
    <row r="28" spans="2:7" ht="72" customHeight="1" x14ac:dyDescent="0.3">
      <c r="B28" s="93">
        <v>603000</v>
      </c>
      <c r="C28" s="94" t="s">
        <v>19</v>
      </c>
      <c r="D28" s="95">
        <v>0</v>
      </c>
      <c r="E28" s="95">
        <v>0</v>
      </c>
      <c r="F28" s="95">
        <v>0</v>
      </c>
      <c r="G28" s="95">
        <v>0</v>
      </c>
    </row>
    <row r="29" spans="2:7" ht="99" customHeight="1" x14ac:dyDescent="0.3">
      <c r="B29" s="96">
        <v>603000</v>
      </c>
      <c r="C29" s="97" t="s">
        <v>19</v>
      </c>
      <c r="D29" s="98">
        <v>0</v>
      </c>
      <c r="E29" s="98">
        <v>0</v>
      </c>
      <c r="F29" s="98">
        <v>0</v>
      </c>
      <c r="G29" s="98">
        <v>0</v>
      </c>
    </row>
    <row r="30" spans="2:7" ht="61.5" customHeight="1" x14ac:dyDescent="0.3">
      <c r="B30" s="99" t="s">
        <v>12</v>
      </c>
      <c r="C30" s="94" t="s">
        <v>22</v>
      </c>
      <c r="D30" s="95">
        <v>0</v>
      </c>
      <c r="E30" s="95">
        <v>-94568</v>
      </c>
      <c r="F30" s="95">
        <v>94568</v>
      </c>
      <c r="G30" s="95">
        <v>89105</v>
      </c>
    </row>
    <row r="31" spans="2:7" ht="65.25" customHeight="1" x14ac:dyDescent="0.3">
      <c r="B31" s="86"/>
      <c r="C31" s="87"/>
      <c r="D31" s="88"/>
      <c r="E31" s="88"/>
      <c r="F31" s="88"/>
      <c r="G31" s="88"/>
    </row>
    <row r="32" spans="2:7" ht="44.25" customHeight="1" x14ac:dyDescent="0.3">
      <c r="B32" s="89"/>
      <c r="C32" s="90"/>
      <c r="D32" s="91"/>
      <c r="E32" s="91"/>
      <c r="F32" s="91"/>
      <c r="G32" s="91"/>
    </row>
    <row r="33" spans="2:7" x14ac:dyDescent="0.3">
      <c r="B33" s="92"/>
      <c r="C33" s="92"/>
      <c r="D33" s="92"/>
      <c r="E33" s="92"/>
      <c r="F33" s="92"/>
      <c r="G33" s="92"/>
    </row>
    <row r="34" spans="2:7" x14ac:dyDescent="0.3">
      <c r="B34" s="92"/>
      <c r="C34" s="92"/>
      <c r="D34" s="92"/>
      <c r="E34" s="92"/>
      <c r="F34" s="92"/>
      <c r="G34" s="92"/>
    </row>
    <row r="35" spans="2:7" x14ac:dyDescent="0.3">
      <c r="B35" s="92"/>
      <c r="C35" s="92"/>
      <c r="D35" s="92"/>
      <c r="E35" s="92"/>
      <c r="F35" s="92"/>
      <c r="G35" s="92"/>
    </row>
  </sheetData>
  <mergeCells count="14">
    <mergeCell ref="B16:G16"/>
    <mergeCell ref="B24:G24"/>
    <mergeCell ref="E3:G3"/>
    <mergeCell ref="E4:G4"/>
    <mergeCell ref="E5:G5"/>
    <mergeCell ref="B8:G8"/>
    <mergeCell ref="B12:B14"/>
    <mergeCell ref="C12:C14"/>
    <mergeCell ref="D12:D14"/>
    <mergeCell ref="E12:E14"/>
    <mergeCell ref="F12:G12"/>
    <mergeCell ref="F13:F14"/>
    <mergeCell ref="G13:G14"/>
    <mergeCell ref="A7:G7"/>
  </mergeCells>
  <pageMargins left="0.43307086614173229" right="0.31496062992125984" top="0.55118110236220474" bottom="0.15748031496062992" header="0.19685039370078741" footer="0.19685039370078741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view="pageBreakPreview" zoomScale="60" zoomScaleNormal="50" workbookViewId="0">
      <selection activeCell="E37" sqref="E37"/>
    </sheetView>
  </sheetViews>
  <sheetFormatPr defaultRowHeight="23.25" x14ac:dyDescent="0.35"/>
  <cols>
    <col min="1" max="1" width="9.140625" style="35"/>
    <col min="2" max="2" width="26.85546875" style="35" customWidth="1"/>
    <col min="3" max="3" width="21.140625" style="35" customWidth="1"/>
    <col min="4" max="4" width="20.7109375" style="35" customWidth="1"/>
    <col min="5" max="5" width="68.85546875" style="35" customWidth="1"/>
    <col min="6" max="6" width="25.140625" style="35" customWidth="1"/>
    <col min="7" max="7" width="26.5703125" style="35" customWidth="1"/>
    <col min="8" max="8" width="28" style="35" customWidth="1"/>
    <col min="9" max="9" width="29.85546875" style="35" customWidth="1"/>
    <col min="10" max="10" width="24.7109375" style="35" customWidth="1"/>
    <col min="11" max="11" width="21.7109375" style="35" customWidth="1"/>
    <col min="12" max="12" width="17.85546875" style="35" customWidth="1"/>
    <col min="13" max="13" width="20.7109375" style="35" customWidth="1"/>
    <col min="14" max="14" width="18.28515625" style="35" customWidth="1"/>
    <col min="15" max="15" width="20.5703125" style="35" customWidth="1"/>
    <col min="16" max="16" width="26.5703125" style="35" customWidth="1"/>
    <col min="17" max="17" width="27" style="35" customWidth="1"/>
    <col min="18" max="16384" width="9.140625" style="35"/>
  </cols>
  <sheetData>
    <row r="1" spans="2:19" ht="60.75" customHeight="1" x14ac:dyDescent="0.35"/>
    <row r="2" spans="2:19" ht="30.75" customHeight="1" x14ac:dyDescent="0.35">
      <c r="N2" s="100" t="s">
        <v>218</v>
      </c>
      <c r="O2" s="100"/>
      <c r="P2" s="100"/>
    </row>
    <row r="3" spans="2:19" ht="36.75" customHeight="1" x14ac:dyDescent="0.35">
      <c r="N3" s="113" t="s">
        <v>46</v>
      </c>
      <c r="O3" s="113"/>
      <c r="P3" s="113"/>
    </row>
    <row r="4" spans="2:19" ht="35.25" customHeight="1" x14ac:dyDescent="0.35">
      <c r="N4" s="113" t="s">
        <v>219</v>
      </c>
      <c r="O4" s="113"/>
      <c r="P4" s="113"/>
    </row>
    <row r="5" spans="2:19" ht="33" customHeight="1" x14ac:dyDescent="0.35">
      <c r="B5" s="125" t="s">
        <v>56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</row>
    <row r="6" spans="2:19" ht="39.75" customHeight="1" x14ac:dyDescent="0.35">
      <c r="B6" s="126" t="s">
        <v>57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36"/>
    </row>
    <row r="7" spans="2:19" ht="31.5" customHeight="1" x14ac:dyDescent="0.35">
      <c r="B7" s="126" t="s">
        <v>220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36"/>
    </row>
    <row r="8" spans="2:19" ht="21.75" customHeight="1" x14ac:dyDescent="0.35"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2:19" ht="33.75" customHeight="1" x14ac:dyDescent="0.35">
      <c r="B9" s="101" t="s">
        <v>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2:19" ht="38.25" customHeight="1" x14ac:dyDescent="0.35">
      <c r="B10" s="35" t="s">
        <v>1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 t="s">
        <v>15</v>
      </c>
      <c r="R10" s="75"/>
      <c r="S10" s="75"/>
    </row>
    <row r="11" spans="2:19" ht="29.25" customHeight="1" x14ac:dyDescent="0.35">
      <c r="B11" s="128" t="s">
        <v>24</v>
      </c>
      <c r="C11" s="128" t="s">
        <v>25</v>
      </c>
      <c r="D11" s="128" t="s">
        <v>26</v>
      </c>
      <c r="E11" s="128" t="s">
        <v>27</v>
      </c>
      <c r="F11" s="128" t="s">
        <v>5</v>
      </c>
      <c r="G11" s="128"/>
      <c r="H11" s="128"/>
      <c r="I11" s="128"/>
      <c r="J11" s="128"/>
      <c r="K11" s="128" t="s">
        <v>6</v>
      </c>
      <c r="L11" s="128"/>
      <c r="M11" s="128"/>
      <c r="N11" s="128"/>
      <c r="O11" s="128"/>
      <c r="P11" s="128"/>
      <c r="Q11" s="128" t="s">
        <v>28</v>
      </c>
    </row>
    <row r="12" spans="2:19" x14ac:dyDescent="0.35">
      <c r="B12" s="128"/>
      <c r="C12" s="128"/>
      <c r="D12" s="128"/>
      <c r="E12" s="128"/>
      <c r="F12" s="128" t="s">
        <v>7</v>
      </c>
      <c r="G12" s="128" t="s">
        <v>29</v>
      </c>
      <c r="H12" s="128" t="s">
        <v>30</v>
      </c>
      <c r="I12" s="128"/>
      <c r="J12" s="128" t="s">
        <v>31</v>
      </c>
      <c r="K12" s="128" t="s">
        <v>7</v>
      </c>
      <c r="L12" s="128" t="s">
        <v>8</v>
      </c>
      <c r="M12" s="128" t="s">
        <v>29</v>
      </c>
      <c r="N12" s="128" t="s">
        <v>30</v>
      </c>
      <c r="O12" s="128"/>
      <c r="P12" s="128" t="s">
        <v>31</v>
      </c>
      <c r="Q12" s="128"/>
    </row>
    <row r="13" spans="2:19" x14ac:dyDescent="0.35">
      <c r="B13" s="128"/>
      <c r="C13" s="128"/>
      <c r="D13" s="128"/>
      <c r="E13" s="128"/>
      <c r="F13" s="128"/>
      <c r="G13" s="128"/>
      <c r="H13" s="128" t="s">
        <v>32</v>
      </c>
      <c r="I13" s="128" t="s">
        <v>33</v>
      </c>
      <c r="J13" s="128"/>
      <c r="K13" s="128"/>
      <c r="L13" s="128"/>
      <c r="M13" s="128"/>
      <c r="N13" s="128" t="s">
        <v>32</v>
      </c>
      <c r="O13" s="128" t="s">
        <v>33</v>
      </c>
      <c r="P13" s="128"/>
      <c r="Q13" s="128"/>
    </row>
    <row r="14" spans="2:19" ht="96.75" customHeight="1" x14ac:dyDescent="0.35"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2:19" ht="40.5" customHeight="1" x14ac:dyDescent="0.35">
      <c r="B15" s="102">
        <v>1</v>
      </c>
      <c r="C15" s="102">
        <v>2</v>
      </c>
      <c r="D15" s="102">
        <v>3</v>
      </c>
      <c r="E15" s="102">
        <v>4</v>
      </c>
      <c r="F15" s="102">
        <v>5</v>
      </c>
      <c r="G15" s="102">
        <v>6</v>
      </c>
      <c r="H15" s="102">
        <v>7</v>
      </c>
      <c r="I15" s="102">
        <v>8</v>
      </c>
      <c r="J15" s="102">
        <v>9</v>
      </c>
      <c r="K15" s="102">
        <v>10</v>
      </c>
      <c r="L15" s="102">
        <v>11</v>
      </c>
      <c r="M15" s="102">
        <v>12</v>
      </c>
      <c r="N15" s="102">
        <v>13</v>
      </c>
      <c r="O15" s="102">
        <v>14</v>
      </c>
      <c r="P15" s="102">
        <v>15</v>
      </c>
      <c r="Q15" s="102">
        <v>16</v>
      </c>
    </row>
    <row r="16" spans="2:19" ht="67.5" customHeight="1" x14ac:dyDescent="0.35">
      <c r="B16" s="104" t="s">
        <v>34</v>
      </c>
      <c r="C16" s="105"/>
      <c r="D16" s="106"/>
      <c r="E16" s="107" t="s">
        <v>50</v>
      </c>
      <c r="F16" s="108">
        <v>-44999.000000000058</v>
      </c>
      <c r="G16" s="108">
        <v>-391372.59</v>
      </c>
      <c r="H16" s="108">
        <v>-497981.58999999997</v>
      </c>
      <c r="I16" s="108">
        <v>149209</v>
      </c>
      <c r="J16" s="108">
        <v>346373.58999999997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-44999.000000000058</v>
      </c>
    </row>
    <row r="17" spans="2:18" ht="68.25" customHeight="1" x14ac:dyDescent="0.35">
      <c r="B17" s="104" t="s">
        <v>37</v>
      </c>
      <c r="C17" s="105"/>
      <c r="D17" s="106"/>
      <c r="E17" s="107" t="s">
        <v>50</v>
      </c>
      <c r="F17" s="108">
        <v>-44999.000000000058</v>
      </c>
      <c r="G17" s="108">
        <v>-391372.59</v>
      </c>
      <c r="H17" s="108">
        <v>-497981.58999999997</v>
      </c>
      <c r="I17" s="108">
        <v>149209</v>
      </c>
      <c r="J17" s="108">
        <v>346373.58999999997</v>
      </c>
      <c r="K17" s="108">
        <v>0</v>
      </c>
      <c r="L17" s="108">
        <v>0</v>
      </c>
      <c r="M17" s="108">
        <v>0</v>
      </c>
      <c r="N17" s="108">
        <v>0</v>
      </c>
      <c r="O17" s="108">
        <v>0</v>
      </c>
      <c r="P17" s="108">
        <v>0</v>
      </c>
      <c r="Q17" s="108">
        <v>-44999.000000000058</v>
      </c>
    </row>
    <row r="18" spans="2:18" ht="147" customHeight="1" x14ac:dyDescent="0.35">
      <c r="B18" s="109" t="s">
        <v>92</v>
      </c>
      <c r="C18" s="109" t="s">
        <v>93</v>
      </c>
      <c r="D18" s="110" t="s">
        <v>94</v>
      </c>
      <c r="E18" s="111" t="s">
        <v>95</v>
      </c>
      <c r="F18" s="112">
        <v>-349899</v>
      </c>
      <c r="G18" s="112">
        <v>-349899</v>
      </c>
      <c r="H18" s="112">
        <v>-493308</v>
      </c>
      <c r="I18" s="112">
        <v>133009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-349899</v>
      </c>
    </row>
    <row r="19" spans="2:18" ht="145.5" customHeight="1" x14ac:dyDescent="0.35">
      <c r="B19" s="109" t="s">
        <v>157</v>
      </c>
      <c r="C19" s="109" t="s">
        <v>43</v>
      </c>
      <c r="D19" s="110" t="s">
        <v>44</v>
      </c>
      <c r="E19" s="111" t="s">
        <v>53</v>
      </c>
      <c r="F19" s="112">
        <v>-170000</v>
      </c>
      <c r="G19" s="112">
        <v>-170000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-170000</v>
      </c>
    </row>
    <row r="20" spans="2:18" ht="163.5" customHeight="1" x14ac:dyDescent="0.35">
      <c r="B20" s="109" t="s">
        <v>96</v>
      </c>
      <c r="C20" s="109" t="s">
        <v>97</v>
      </c>
      <c r="D20" s="110" t="s">
        <v>98</v>
      </c>
      <c r="E20" s="111" t="s">
        <v>99</v>
      </c>
      <c r="F20" s="112">
        <v>-60000</v>
      </c>
      <c r="G20" s="112">
        <v>-60000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-60000</v>
      </c>
    </row>
    <row r="21" spans="2:18" ht="100.5" customHeight="1" x14ac:dyDescent="0.35">
      <c r="B21" s="109" t="s">
        <v>158</v>
      </c>
      <c r="C21" s="109" t="s">
        <v>159</v>
      </c>
      <c r="D21" s="110" t="s">
        <v>160</v>
      </c>
      <c r="E21" s="111" t="s">
        <v>161</v>
      </c>
      <c r="F21" s="112">
        <v>-4673.59</v>
      </c>
      <c r="G21" s="112">
        <v>-4673.59</v>
      </c>
      <c r="H21" s="112">
        <v>-4673.59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-4673.59</v>
      </c>
    </row>
    <row r="22" spans="2:18" ht="107.25" customHeight="1" x14ac:dyDescent="0.35">
      <c r="B22" s="109" t="s">
        <v>192</v>
      </c>
      <c r="C22" s="109" t="s">
        <v>193</v>
      </c>
      <c r="D22" s="110" t="s">
        <v>194</v>
      </c>
      <c r="E22" s="111" t="s">
        <v>195</v>
      </c>
      <c r="F22" s="112">
        <v>16200</v>
      </c>
      <c r="G22" s="112">
        <v>16200</v>
      </c>
      <c r="H22" s="112">
        <v>0</v>
      </c>
      <c r="I22" s="112">
        <v>16200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16200</v>
      </c>
      <c r="R22" s="103"/>
    </row>
    <row r="23" spans="2:18" ht="88.5" customHeight="1" x14ac:dyDescent="0.35">
      <c r="B23" s="109" t="s">
        <v>162</v>
      </c>
      <c r="C23" s="109" t="s">
        <v>163</v>
      </c>
      <c r="D23" s="110" t="s">
        <v>100</v>
      </c>
      <c r="E23" s="111" t="s">
        <v>164</v>
      </c>
      <c r="F23" s="112">
        <v>100000</v>
      </c>
      <c r="G23" s="112">
        <v>100000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12">
        <v>100000</v>
      </c>
    </row>
    <row r="24" spans="2:18" ht="87.75" customHeight="1" x14ac:dyDescent="0.35">
      <c r="B24" s="109" t="s">
        <v>214</v>
      </c>
      <c r="C24" s="109" t="s">
        <v>215</v>
      </c>
      <c r="D24" s="110" t="s">
        <v>216</v>
      </c>
      <c r="E24" s="111" t="s">
        <v>217</v>
      </c>
      <c r="F24" s="112">
        <v>7000</v>
      </c>
      <c r="G24" s="112">
        <v>7000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7000</v>
      </c>
    </row>
    <row r="25" spans="2:18" ht="126.75" customHeight="1" x14ac:dyDescent="0.35">
      <c r="B25" s="109" t="s">
        <v>165</v>
      </c>
      <c r="C25" s="109" t="s">
        <v>166</v>
      </c>
      <c r="D25" s="110" t="s">
        <v>38</v>
      </c>
      <c r="E25" s="111" t="s">
        <v>167</v>
      </c>
      <c r="F25" s="112">
        <v>346373.58999999997</v>
      </c>
      <c r="G25" s="112">
        <v>0</v>
      </c>
      <c r="H25" s="112">
        <v>0</v>
      </c>
      <c r="I25" s="112">
        <v>0</v>
      </c>
      <c r="J25" s="112">
        <v>346373.58999999997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346373.58999999997</v>
      </c>
    </row>
    <row r="26" spans="2:18" ht="145.5" customHeight="1" x14ac:dyDescent="0.35">
      <c r="B26" s="109" t="s">
        <v>101</v>
      </c>
      <c r="C26" s="109" t="s">
        <v>102</v>
      </c>
      <c r="D26" s="110" t="s">
        <v>38</v>
      </c>
      <c r="E26" s="111" t="s">
        <v>103</v>
      </c>
      <c r="F26" s="112">
        <v>20000</v>
      </c>
      <c r="G26" s="112">
        <v>20000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112">
        <v>20000</v>
      </c>
    </row>
    <row r="27" spans="2:18" ht="96" customHeight="1" x14ac:dyDescent="0.35">
      <c r="B27" s="109" t="s">
        <v>168</v>
      </c>
      <c r="C27" s="109" t="s">
        <v>169</v>
      </c>
      <c r="D27" s="110" t="s">
        <v>170</v>
      </c>
      <c r="E27" s="111" t="s">
        <v>171</v>
      </c>
      <c r="F27" s="112">
        <v>50000</v>
      </c>
      <c r="G27" s="112">
        <v>50000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50000</v>
      </c>
    </row>
    <row r="28" spans="2:18" ht="85.5" customHeight="1" x14ac:dyDescent="0.35">
      <c r="B28" s="104" t="s">
        <v>39</v>
      </c>
      <c r="C28" s="105"/>
      <c r="D28" s="106"/>
      <c r="E28" s="107" t="s">
        <v>51</v>
      </c>
      <c r="F28" s="108">
        <v>-64568</v>
      </c>
      <c r="G28" s="108">
        <v>-64568</v>
      </c>
      <c r="H28" s="108">
        <v>0</v>
      </c>
      <c r="I28" s="108">
        <v>15000</v>
      </c>
      <c r="J28" s="108">
        <v>0</v>
      </c>
      <c r="K28" s="108">
        <v>99196</v>
      </c>
      <c r="L28" s="108">
        <v>39105</v>
      </c>
      <c r="M28" s="108">
        <v>60091</v>
      </c>
      <c r="N28" s="108">
        <v>0</v>
      </c>
      <c r="O28" s="108">
        <v>0</v>
      </c>
      <c r="P28" s="108">
        <v>39105</v>
      </c>
      <c r="Q28" s="108">
        <v>34628</v>
      </c>
    </row>
    <row r="29" spans="2:18" ht="98.25" customHeight="1" x14ac:dyDescent="0.35">
      <c r="B29" s="104" t="s">
        <v>41</v>
      </c>
      <c r="C29" s="105"/>
      <c r="D29" s="106"/>
      <c r="E29" s="107" t="s">
        <v>51</v>
      </c>
      <c r="F29" s="108">
        <v>-64568</v>
      </c>
      <c r="G29" s="108">
        <v>-64568</v>
      </c>
      <c r="H29" s="108">
        <v>0</v>
      </c>
      <c r="I29" s="108">
        <v>15000</v>
      </c>
      <c r="J29" s="108">
        <v>0</v>
      </c>
      <c r="K29" s="108">
        <v>99196</v>
      </c>
      <c r="L29" s="108">
        <v>39105</v>
      </c>
      <c r="M29" s="108">
        <v>60091</v>
      </c>
      <c r="N29" s="108">
        <v>0</v>
      </c>
      <c r="O29" s="108">
        <v>0</v>
      </c>
      <c r="P29" s="108">
        <v>39105</v>
      </c>
      <c r="Q29" s="108">
        <v>34628</v>
      </c>
    </row>
    <row r="30" spans="2:18" ht="102.75" customHeight="1" x14ac:dyDescent="0.35">
      <c r="B30" s="109" t="s">
        <v>140</v>
      </c>
      <c r="C30" s="109" t="s">
        <v>109</v>
      </c>
      <c r="D30" s="110" t="s">
        <v>94</v>
      </c>
      <c r="E30" s="111" t="s">
        <v>110</v>
      </c>
      <c r="F30" s="112">
        <v>-8000</v>
      </c>
      <c r="G30" s="112">
        <v>-8000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12">
        <v>-8000</v>
      </c>
    </row>
    <row r="31" spans="2:18" ht="96.75" customHeight="1" x14ac:dyDescent="0.35">
      <c r="B31" s="109" t="s">
        <v>172</v>
      </c>
      <c r="C31" s="109" t="s">
        <v>98</v>
      </c>
      <c r="D31" s="110" t="s">
        <v>173</v>
      </c>
      <c r="E31" s="111" t="s">
        <v>174</v>
      </c>
      <c r="F31" s="112">
        <v>8000</v>
      </c>
      <c r="G31" s="112">
        <v>8000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  <c r="Q31" s="112">
        <v>8000</v>
      </c>
    </row>
    <row r="32" spans="2:18" ht="105.75" customHeight="1" x14ac:dyDescent="0.35">
      <c r="B32" s="109" t="s">
        <v>42</v>
      </c>
      <c r="C32" s="109" t="s">
        <v>43</v>
      </c>
      <c r="D32" s="110" t="s">
        <v>44</v>
      </c>
      <c r="E32" s="111" t="s">
        <v>53</v>
      </c>
      <c r="F32" s="112">
        <v>-111463</v>
      </c>
      <c r="G32" s="112">
        <v>-111463</v>
      </c>
      <c r="H32" s="112">
        <v>0</v>
      </c>
      <c r="I32" s="112">
        <v>15000</v>
      </c>
      <c r="J32" s="112">
        <v>0</v>
      </c>
      <c r="K32" s="112">
        <v>36000</v>
      </c>
      <c r="L32" s="112">
        <v>36000</v>
      </c>
      <c r="M32" s="112">
        <v>0</v>
      </c>
      <c r="N32" s="112">
        <v>0</v>
      </c>
      <c r="O32" s="112">
        <v>0</v>
      </c>
      <c r="P32" s="112">
        <v>36000</v>
      </c>
      <c r="Q32" s="112">
        <v>-75463</v>
      </c>
    </row>
    <row r="33" spans="2:17" ht="108" customHeight="1" x14ac:dyDescent="0.35">
      <c r="B33" s="109" t="s">
        <v>175</v>
      </c>
      <c r="C33" s="109" t="s">
        <v>176</v>
      </c>
      <c r="D33" s="110" t="s">
        <v>104</v>
      </c>
      <c r="E33" s="111" t="s">
        <v>177</v>
      </c>
      <c r="F33" s="112">
        <v>0</v>
      </c>
      <c r="G33" s="112">
        <v>0</v>
      </c>
      <c r="H33" s="112">
        <v>0</v>
      </c>
      <c r="I33" s="112">
        <v>0</v>
      </c>
      <c r="J33" s="112">
        <v>0</v>
      </c>
      <c r="K33" s="112">
        <v>5463</v>
      </c>
      <c r="L33" s="112">
        <v>0</v>
      </c>
      <c r="M33" s="112">
        <v>5463</v>
      </c>
      <c r="N33" s="112">
        <v>0</v>
      </c>
      <c r="O33" s="112">
        <v>0</v>
      </c>
      <c r="P33" s="112">
        <v>0</v>
      </c>
      <c r="Q33" s="112">
        <v>5463</v>
      </c>
    </row>
    <row r="34" spans="2:17" ht="110.25" customHeight="1" x14ac:dyDescent="0.35">
      <c r="B34" s="109" t="s">
        <v>178</v>
      </c>
      <c r="C34" s="109" t="s">
        <v>179</v>
      </c>
      <c r="D34" s="110" t="s">
        <v>104</v>
      </c>
      <c r="E34" s="111" t="s">
        <v>180</v>
      </c>
      <c r="F34" s="112">
        <v>0</v>
      </c>
      <c r="G34" s="112">
        <v>0</v>
      </c>
      <c r="H34" s="112">
        <v>0</v>
      </c>
      <c r="I34" s="112">
        <v>0</v>
      </c>
      <c r="J34" s="112">
        <v>0</v>
      </c>
      <c r="K34" s="112">
        <v>54628</v>
      </c>
      <c r="L34" s="112">
        <v>0</v>
      </c>
      <c r="M34" s="112">
        <v>54628</v>
      </c>
      <c r="N34" s="112">
        <v>0</v>
      </c>
      <c r="O34" s="112">
        <v>0</v>
      </c>
      <c r="P34" s="112">
        <v>0</v>
      </c>
      <c r="Q34" s="112">
        <v>54628</v>
      </c>
    </row>
    <row r="35" spans="2:17" ht="87" customHeight="1" x14ac:dyDescent="0.35">
      <c r="B35" s="109" t="s">
        <v>181</v>
      </c>
      <c r="C35" s="109" t="s">
        <v>182</v>
      </c>
      <c r="D35" s="110" t="s">
        <v>183</v>
      </c>
      <c r="E35" s="111" t="s">
        <v>184</v>
      </c>
      <c r="F35" s="112">
        <v>46895</v>
      </c>
      <c r="G35" s="112">
        <v>46895</v>
      </c>
      <c r="H35" s="112">
        <v>0</v>
      </c>
      <c r="I35" s="112">
        <v>0</v>
      </c>
      <c r="J35" s="112">
        <v>0</v>
      </c>
      <c r="K35" s="112">
        <v>3105</v>
      </c>
      <c r="L35" s="112">
        <v>3105</v>
      </c>
      <c r="M35" s="112">
        <v>0</v>
      </c>
      <c r="N35" s="112">
        <v>0</v>
      </c>
      <c r="O35" s="112">
        <v>0</v>
      </c>
      <c r="P35" s="112">
        <v>3105</v>
      </c>
      <c r="Q35" s="112">
        <v>50000</v>
      </c>
    </row>
    <row r="36" spans="2:17" ht="87" customHeight="1" x14ac:dyDescent="0.35">
      <c r="B36" s="104" t="s">
        <v>80</v>
      </c>
      <c r="C36" s="105"/>
      <c r="D36" s="106"/>
      <c r="E36" s="107" t="s">
        <v>233</v>
      </c>
      <c r="F36" s="108">
        <v>164208</v>
      </c>
      <c r="G36" s="108">
        <v>164208</v>
      </c>
      <c r="H36" s="108">
        <v>0</v>
      </c>
      <c r="I36" s="108">
        <v>0</v>
      </c>
      <c r="J36" s="108">
        <v>0</v>
      </c>
      <c r="K36" s="108">
        <v>50000</v>
      </c>
      <c r="L36" s="108">
        <v>50000</v>
      </c>
      <c r="M36" s="108">
        <v>0</v>
      </c>
      <c r="N36" s="108">
        <v>0</v>
      </c>
      <c r="O36" s="108">
        <v>0</v>
      </c>
      <c r="P36" s="108">
        <v>50000</v>
      </c>
      <c r="Q36" s="108">
        <v>214208</v>
      </c>
    </row>
    <row r="37" spans="2:17" ht="115.5" customHeight="1" x14ac:dyDescent="0.35">
      <c r="B37" s="104" t="s">
        <v>81</v>
      </c>
      <c r="C37" s="105"/>
      <c r="D37" s="106"/>
      <c r="E37" s="107" t="s">
        <v>185</v>
      </c>
      <c r="F37" s="108">
        <v>164208</v>
      </c>
      <c r="G37" s="108">
        <v>164208</v>
      </c>
      <c r="H37" s="108">
        <v>0</v>
      </c>
      <c r="I37" s="108">
        <v>0</v>
      </c>
      <c r="J37" s="108">
        <v>0</v>
      </c>
      <c r="K37" s="108">
        <v>50000</v>
      </c>
      <c r="L37" s="108">
        <v>50000</v>
      </c>
      <c r="M37" s="108">
        <v>0</v>
      </c>
      <c r="N37" s="108">
        <v>0</v>
      </c>
      <c r="O37" s="108">
        <v>0</v>
      </c>
      <c r="P37" s="108">
        <v>50000</v>
      </c>
      <c r="Q37" s="108">
        <v>214208</v>
      </c>
    </row>
    <row r="38" spans="2:17" ht="99.75" customHeight="1" x14ac:dyDescent="0.35">
      <c r="B38" s="109" t="s">
        <v>111</v>
      </c>
      <c r="C38" s="109" t="s">
        <v>112</v>
      </c>
      <c r="D38" s="110" t="s">
        <v>77</v>
      </c>
      <c r="E38" s="111" t="s">
        <v>113</v>
      </c>
      <c r="F38" s="112">
        <v>114208</v>
      </c>
      <c r="G38" s="112">
        <v>114208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114208</v>
      </c>
    </row>
    <row r="39" spans="2:17" ht="95.25" customHeight="1" x14ac:dyDescent="0.35">
      <c r="B39" s="109" t="s">
        <v>204</v>
      </c>
      <c r="C39" s="109" t="s">
        <v>205</v>
      </c>
      <c r="D39" s="110" t="s">
        <v>77</v>
      </c>
      <c r="E39" s="111" t="s">
        <v>206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50000</v>
      </c>
      <c r="L39" s="112">
        <v>50000</v>
      </c>
      <c r="M39" s="112">
        <v>0</v>
      </c>
      <c r="N39" s="112">
        <v>0</v>
      </c>
      <c r="O39" s="112">
        <v>0</v>
      </c>
      <c r="P39" s="112">
        <v>50000</v>
      </c>
      <c r="Q39" s="112">
        <v>50000</v>
      </c>
    </row>
    <row r="40" spans="2:17" ht="90" customHeight="1" x14ac:dyDescent="0.35">
      <c r="B40" s="109" t="s">
        <v>74</v>
      </c>
      <c r="C40" s="109" t="s">
        <v>75</v>
      </c>
      <c r="D40" s="110" t="s">
        <v>77</v>
      </c>
      <c r="E40" s="111" t="s">
        <v>76</v>
      </c>
      <c r="F40" s="112">
        <v>50000</v>
      </c>
      <c r="G40" s="112">
        <v>50000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50000</v>
      </c>
    </row>
    <row r="41" spans="2:17" ht="49.5" customHeight="1" x14ac:dyDescent="0.35">
      <c r="B41" s="105" t="s">
        <v>12</v>
      </c>
      <c r="C41" s="104" t="s">
        <v>12</v>
      </c>
      <c r="D41" s="106" t="s">
        <v>12</v>
      </c>
      <c r="E41" s="107" t="s">
        <v>45</v>
      </c>
      <c r="F41" s="108">
        <v>54640.999999999942</v>
      </c>
      <c r="G41" s="108">
        <v>-291732.59000000003</v>
      </c>
      <c r="H41" s="108">
        <v>-497981.58999999997</v>
      </c>
      <c r="I41" s="108">
        <v>164209</v>
      </c>
      <c r="J41" s="108">
        <v>346373.58999999997</v>
      </c>
      <c r="K41" s="108">
        <v>149196</v>
      </c>
      <c r="L41" s="108">
        <v>89105</v>
      </c>
      <c r="M41" s="108">
        <v>60091</v>
      </c>
      <c r="N41" s="108">
        <v>0</v>
      </c>
      <c r="O41" s="108">
        <v>0</v>
      </c>
      <c r="P41" s="108">
        <v>89105</v>
      </c>
      <c r="Q41" s="108">
        <v>203836.99999999994</v>
      </c>
    </row>
  </sheetData>
  <mergeCells count="24">
    <mergeCell ref="J12:J14"/>
    <mergeCell ref="K11:P11"/>
    <mergeCell ref="K12:K14"/>
    <mergeCell ref="L12:L14"/>
    <mergeCell ref="M12:M14"/>
    <mergeCell ref="N12:O12"/>
    <mergeCell ref="N13:N14"/>
    <mergeCell ref="O13:O14"/>
    <mergeCell ref="B5:R5"/>
    <mergeCell ref="B6:R6"/>
    <mergeCell ref="B7:R7"/>
    <mergeCell ref="B8:S8"/>
    <mergeCell ref="B11:B14"/>
    <mergeCell ref="C11:C14"/>
    <mergeCell ref="D11:D14"/>
    <mergeCell ref="E11:E14"/>
    <mergeCell ref="F11:J11"/>
    <mergeCell ref="F12:F14"/>
    <mergeCell ref="G12:G14"/>
    <mergeCell ref="H12:I12"/>
    <mergeCell ref="P12:P14"/>
    <mergeCell ref="Q11:Q14"/>
    <mergeCell ref="H13:H14"/>
    <mergeCell ref="I13:I14"/>
  </mergeCells>
  <pageMargins left="0.23622047244094491" right="0.19685039370078741" top="0.55118110236220474" bottom="0.15748031496062992" header="0.31496062992125984" footer="0.31496062992125984"/>
  <pageSetup paperSize="9" scale="37" fitToWidth="0" fitToHeight="0" orientation="landscape" horizontalDpi="360" verticalDpi="360" r:id="rId1"/>
  <rowBreaks count="1" manualBreakCount="1">
    <brk id="22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="50" zoomScaleNormal="50" workbookViewId="0">
      <selection activeCell="D4" sqref="D4:E4"/>
    </sheetView>
  </sheetViews>
  <sheetFormatPr defaultRowHeight="20.25" x14ac:dyDescent="0.3"/>
  <cols>
    <col min="1" max="1" width="9.140625" style="3"/>
    <col min="2" max="2" width="23.85546875" style="3" customWidth="1"/>
    <col min="3" max="3" width="32.28515625" style="3" customWidth="1"/>
    <col min="4" max="4" width="70" style="3" customWidth="1"/>
    <col min="5" max="5" width="38.140625" style="3" customWidth="1"/>
    <col min="6" max="16384" width="9.140625" style="3"/>
  </cols>
  <sheetData>
    <row r="1" spans="1:6" ht="51" customHeight="1" x14ac:dyDescent="0.3"/>
    <row r="2" spans="1:6" ht="38.25" customHeight="1" x14ac:dyDescent="0.3">
      <c r="B2" s="41"/>
      <c r="E2" s="42" t="s">
        <v>221</v>
      </c>
      <c r="F2" s="28"/>
    </row>
    <row r="3" spans="1:6" ht="41.25" customHeight="1" x14ac:dyDescent="0.3">
      <c r="D3" s="137" t="s">
        <v>59</v>
      </c>
      <c r="E3" s="137"/>
      <c r="F3" s="42"/>
    </row>
    <row r="4" spans="1:6" ht="33.75" customHeight="1" x14ac:dyDescent="0.3">
      <c r="D4" s="149" t="s">
        <v>222</v>
      </c>
      <c r="E4" s="149"/>
      <c r="F4" s="42"/>
    </row>
    <row r="5" spans="1:6" x14ac:dyDescent="0.3">
      <c r="D5" s="10"/>
      <c r="E5" s="41"/>
    </row>
    <row r="6" spans="1:6" ht="27" customHeight="1" x14ac:dyDescent="0.3">
      <c r="A6" s="118" t="s">
        <v>60</v>
      </c>
      <c r="B6" s="118"/>
      <c r="C6" s="118"/>
      <c r="D6" s="118"/>
      <c r="E6" s="118"/>
    </row>
    <row r="7" spans="1:6" ht="65.25" customHeight="1" x14ac:dyDescent="0.3">
      <c r="A7" s="138" t="s">
        <v>223</v>
      </c>
      <c r="B7" s="138"/>
      <c r="C7" s="138"/>
      <c r="D7" s="138"/>
      <c r="E7" s="138"/>
    </row>
    <row r="8" spans="1:6" ht="39" customHeight="1" x14ac:dyDescent="0.3">
      <c r="B8" s="136" t="s">
        <v>55</v>
      </c>
      <c r="C8" s="120"/>
      <c r="D8" s="120"/>
      <c r="E8" s="120"/>
    </row>
    <row r="9" spans="1:6" x14ac:dyDescent="0.3">
      <c r="B9" s="120" t="s">
        <v>1</v>
      </c>
      <c r="C9" s="120"/>
      <c r="D9" s="120"/>
      <c r="E9" s="120"/>
    </row>
    <row r="10" spans="1:6" ht="30.75" customHeight="1" x14ac:dyDescent="0.3">
      <c r="B10" s="43" t="s">
        <v>61</v>
      </c>
    </row>
    <row r="11" spans="1:6" ht="35.25" customHeight="1" x14ac:dyDescent="0.3">
      <c r="E11" s="10" t="s">
        <v>15</v>
      </c>
    </row>
    <row r="12" spans="1:6" ht="101.25" customHeight="1" x14ac:dyDescent="0.3">
      <c r="B12" s="44" t="s">
        <v>62</v>
      </c>
      <c r="C12" s="139" t="s">
        <v>63</v>
      </c>
      <c r="D12" s="140"/>
      <c r="E12" s="45" t="s">
        <v>4</v>
      </c>
    </row>
    <row r="13" spans="1:6" x14ac:dyDescent="0.3">
      <c r="B13" s="46">
        <v>1</v>
      </c>
      <c r="C13" s="141">
        <v>2</v>
      </c>
      <c r="D13" s="142"/>
      <c r="E13" s="47">
        <v>3</v>
      </c>
    </row>
    <row r="14" spans="1:6" ht="29.25" customHeight="1" x14ac:dyDescent="0.3">
      <c r="B14" s="143" t="s">
        <v>64</v>
      </c>
      <c r="C14" s="143"/>
      <c r="D14" s="143"/>
      <c r="E14" s="143"/>
    </row>
    <row r="15" spans="1:6" ht="32.25" customHeight="1" x14ac:dyDescent="0.3">
      <c r="B15" s="48">
        <v>9900000000</v>
      </c>
      <c r="C15" s="129" t="s">
        <v>187</v>
      </c>
      <c r="D15" s="130"/>
      <c r="E15" s="49"/>
    </row>
    <row r="16" spans="1:6" x14ac:dyDescent="0.3">
      <c r="B16" s="48">
        <v>41040400</v>
      </c>
      <c r="C16" s="129" t="s">
        <v>186</v>
      </c>
      <c r="D16" s="130"/>
      <c r="E16" s="49">
        <v>149209</v>
      </c>
    </row>
    <row r="17" spans="2:5" x14ac:dyDescent="0.3">
      <c r="B17" s="143" t="s">
        <v>65</v>
      </c>
      <c r="C17" s="143"/>
      <c r="D17" s="143"/>
      <c r="E17" s="143"/>
    </row>
    <row r="18" spans="2:5" x14ac:dyDescent="0.3">
      <c r="B18" s="48">
        <v>9900000000</v>
      </c>
      <c r="C18" s="129" t="s">
        <v>187</v>
      </c>
      <c r="D18" s="130"/>
      <c r="E18" s="78"/>
    </row>
    <row r="19" spans="2:5" x14ac:dyDescent="0.3">
      <c r="B19" s="77">
        <v>41051400</v>
      </c>
      <c r="C19" s="131" t="s">
        <v>188</v>
      </c>
      <c r="D19" s="132"/>
      <c r="E19" s="79">
        <v>54628</v>
      </c>
    </row>
    <row r="20" spans="2:5" x14ac:dyDescent="0.3">
      <c r="B20" s="50" t="s">
        <v>12</v>
      </c>
      <c r="C20" s="51" t="s">
        <v>66</v>
      </c>
      <c r="D20" s="52"/>
      <c r="E20" s="80">
        <f>E16+E19</f>
        <v>203837</v>
      </c>
    </row>
    <row r="21" spans="2:5" x14ac:dyDescent="0.3">
      <c r="B21" s="50" t="s">
        <v>12</v>
      </c>
      <c r="C21" s="51" t="s">
        <v>67</v>
      </c>
      <c r="D21" s="52"/>
      <c r="E21" s="80">
        <f>E16</f>
        <v>149209</v>
      </c>
    </row>
    <row r="22" spans="2:5" x14ac:dyDescent="0.3">
      <c r="B22" s="50" t="s">
        <v>12</v>
      </c>
      <c r="C22" s="53" t="s">
        <v>68</v>
      </c>
      <c r="D22" s="54"/>
      <c r="E22" s="55">
        <f>E19</f>
        <v>54628</v>
      </c>
    </row>
    <row r="23" spans="2:5" x14ac:dyDescent="0.3">
      <c r="B23" s="56"/>
      <c r="C23" s="56"/>
      <c r="D23" s="57"/>
      <c r="E23" s="58"/>
    </row>
    <row r="24" spans="2:5" x14ac:dyDescent="0.3">
      <c r="B24" s="59" t="s">
        <v>69</v>
      </c>
      <c r="C24" s="60"/>
      <c r="D24" s="60"/>
      <c r="E24" s="10" t="s">
        <v>15</v>
      </c>
    </row>
    <row r="25" spans="2:5" ht="173.25" customHeight="1" x14ac:dyDescent="0.3">
      <c r="B25" s="61" t="s">
        <v>70</v>
      </c>
      <c r="C25" s="61" t="s">
        <v>71</v>
      </c>
      <c r="D25" s="61" t="s">
        <v>72</v>
      </c>
      <c r="E25" s="61" t="s">
        <v>4</v>
      </c>
    </row>
    <row r="26" spans="2:5" x14ac:dyDescent="0.3">
      <c r="B26" s="62">
        <v>1</v>
      </c>
      <c r="C26" s="62">
        <v>2</v>
      </c>
      <c r="D26" s="62">
        <v>3</v>
      </c>
      <c r="E26" s="62">
        <v>4</v>
      </c>
    </row>
    <row r="27" spans="2:5" x14ac:dyDescent="0.3">
      <c r="B27" s="133" t="s">
        <v>73</v>
      </c>
      <c r="C27" s="133"/>
      <c r="D27" s="133"/>
      <c r="E27" s="133"/>
    </row>
    <row r="28" spans="2:5" ht="84.75" customHeight="1" x14ac:dyDescent="0.3">
      <c r="B28" s="67" t="s">
        <v>111</v>
      </c>
      <c r="C28" s="67" t="s">
        <v>112</v>
      </c>
      <c r="D28" s="68" t="s">
        <v>113</v>
      </c>
      <c r="E28" s="84">
        <f>E29</f>
        <v>114208</v>
      </c>
    </row>
    <row r="29" spans="2:5" ht="83.25" customHeight="1" x14ac:dyDescent="0.3">
      <c r="B29" s="69" t="s">
        <v>114</v>
      </c>
      <c r="C29" s="69" t="s">
        <v>112</v>
      </c>
      <c r="D29" s="70" t="s">
        <v>196</v>
      </c>
      <c r="E29" s="85">
        <v>114208</v>
      </c>
    </row>
    <row r="30" spans="2:5" ht="104.25" customHeight="1" x14ac:dyDescent="0.3">
      <c r="B30" s="81" t="s">
        <v>74</v>
      </c>
      <c r="C30" s="81" t="s">
        <v>75</v>
      </c>
      <c r="D30" s="82" t="s">
        <v>76</v>
      </c>
      <c r="E30" s="71" t="s">
        <v>191</v>
      </c>
    </row>
    <row r="31" spans="2:5" ht="143.25" customHeight="1" x14ac:dyDescent="0.3">
      <c r="B31" s="83">
        <v>990000000</v>
      </c>
      <c r="C31" s="83">
        <v>9800</v>
      </c>
      <c r="D31" s="83" t="s">
        <v>189</v>
      </c>
      <c r="E31" s="114" t="s">
        <v>197</v>
      </c>
    </row>
    <row r="32" spans="2:5" ht="44.25" customHeight="1" x14ac:dyDescent="0.3">
      <c r="B32" s="133" t="s">
        <v>65</v>
      </c>
      <c r="C32" s="133"/>
      <c r="D32" s="133"/>
      <c r="E32" s="133"/>
    </row>
    <row r="33" spans="2:5" ht="143.25" customHeight="1" x14ac:dyDescent="0.3">
      <c r="B33" s="81">
        <v>3719700</v>
      </c>
      <c r="C33" s="81">
        <v>9700</v>
      </c>
      <c r="D33" s="82" t="s">
        <v>76</v>
      </c>
      <c r="E33" s="114" t="s">
        <v>191</v>
      </c>
    </row>
    <row r="34" spans="2:5" ht="143.25" customHeight="1" x14ac:dyDescent="0.3">
      <c r="B34" s="83">
        <v>2153600000</v>
      </c>
      <c r="C34" s="83">
        <v>9700</v>
      </c>
      <c r="D34" s="73" t="s">
        <v>190</v>
      </c>
      <c r="E34" s="114" t="s">
        <v>197</v>
      </c>
    </row>
    <row r="35" spans="2:5" ht="39.75" customHeight="1" x14ac:dyDescent="0.3">
      <c r="B35" s="50" t="s">
        <v>12</v>
      </c>
      <c r="C35" s="134" t="s">
        <v>66</v>
      </c>
      <c r="D35" s="135"/>
      <c r="E35" s="80">
        <f>E36+E37</f>
        <v>214208</v>
      </c>
    </row>
    <row r="36" spans="2:5" ht="39.75" customHeight="1" x14ac:dyDescent="0.3">
      <c r="B36" s="50" t="s">
        <v>12</v>
      </c>
      <c r="C36" s="134" t="s">
        <v>67</v>
      </c>
      <c r="D36" s="135"/>
      <c r="E36" s="80">
        <f>E28+E30</f>
        <v>164208</v>
      </c>
    </row>
    <row r="37" spans="2:5" ht="33" customHeight="1" x14ac:dyDescent="0.3">
      <c r="B37" s="50" t="s">
        <v>12</v>
      </c>
      <c r="C37" s="134" t="s">
        <v>68</v>
      </c>
      <c r="D37" s="135"/>
      <c r="E37" s="55" t="str">
        <f>E34</f>
        <v>50000,00</v>
      </c>
    </row>
  </sheetData>
  <mergeCells count="19">
    <mergeCell ref="C37:D37"/>
    <mergeCell ref="B8:E8"/>
    <mergeCell ref="D3:E3"/>
    <mergeCell ref="D4:E4"/>
    <mergeCell ref="A6:E6"/>
    <mergeCell ref="A7:E7"/>
    <mergeCell ref="B27:E27"/>
    <mergeCell ref="B9:E9"/>
    <mergeCell ref="C12:D12"/>
    <mergeCell ref="C13:D13"/>
    <mergeCell ref="B14:E14"/>
    <mergeCell ref="B17:E17"/>
    <mergeCell ref="C16:D16"/>
    <mergeCell ref="C15:D15"/>
    <mergeCell ref="C18:D18"/>
    <mergeCell ref="C19:D19"/>
    <mergeCell ref="B32:E32"/>
    <mergeCell ref="C35:D35"/>
    <mergeCell ref="C36:D36"/>
  </mergeCells>
  <pageMargins left="0.7" right="0.7" top="0.75" bottom="0.75" header="0.3" footer="0.3"/>
  <pageSetup paperSize="9" scale="38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A25" zoomScale="60" zoomScaleNormal="60" zoomScaleSheetLayoutView="110" workbookViewId="0">
      <selection activeCell="G18" sqref="G18"/>
    </sheetView>
  </sheetViews>
  <sheetFormatPr defaultRowHeight="21" x14ac:dyDescent="0.35"/>
  <cols>
    <col min="1" max="2" width="18.140625" style="15" customWidth="1"/>
    <col min="3" max="3" width="12.42578125" style="15" customWidth="1"/>
    <col min="4" max="4" width="51.7109375" style="15" customWidth="1"/>
    <col min="5" max="5" width="86.140625" style="15" customWidth="1"/>
    <col min="6" max="6" width="47.42578125" style="15" customWidth="1"/>
    <col min="7" max="7" width="21.7109375" style="38" customWidth="1"/>
    <col min="8" max="8" width="26" style="38" customWidth="1"/>
    <col min="9" max="10" width="18.140625" style="15" customWidth="1"/>
    <col min="11" max="16384" width="9.140625" style="15"/>
  </cols>
  <sheetData>
    <row r="1" spans="1:15" ht="49.5" customHeight="1" x14ac:dyDescent="0.35"/>
    <row r="2" spans="1:15" s="3" customFormat="1" ht="35.25" customHeight="1" x14ac:dyDescent="0.3">
      <c r="G2" s="32"/>
      <c r="H2" s="34" t="s">
        <v>49</v>
      </c>
    </row>
    <row r="3" spans="1:15" s="3" customFormat="1" ht="32.25" customHeight="1" x14ac:dyDescent="0.3">
      <c r="G3" s="32"/>
      <c r="H3" s="115" t="s">
        <v>13</v>
      </c>
      <c r="I3" s="115"/>
      <c r="J3" s="115"/>
    </row>
    <row r="4" spans="1:15" s="3" customFormat="1" ht="27.75" customHeight="1" x14ac:dyDescent="0.3">
      <c r="G4" s="32"/>
      <c r="H4" s="115" t="s">
        <v>14</v>
      </c>
      <c r="I4" s="115"/>
      <c r="J4" s="115"/>
    </row>
    <row r="5" spans="1:15" s="3" customFormat="1" ht="32.25" customHeight="1" x14ac:dyDescent="0.3">
      <c r="G5" s="32"/>
      <c r="H5" s="115" t="s">
        <v>82</v>
      </c>
      <c r="I5" s="115"/>
      <c r="J5" s="115"/>
    </row>
    <row r="8" spans="1:15" x14ac:dyDescent="0.35"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</row>
    <row r="9" spans="1:15" ht="104.25" customHeight="1" x14ac:dyDescent="0.35">
      <c r="A9" s="148" t="s">
        <v>58</v>
      </c>
      <c r="B9" s="148"/>
      <c r="C9" s="148"/>
      <c r="D9" s="148"/>
      <c r="E9" s="148"/>
      <c r="F9" s="148"/>
      <c r="G9" s="148"/>
      <c r="H9" s="148"/>
      <c r="I9" s="148"/>
      <c r="J9" s="148"/>
      <c r="K9" s="29"/>
      <c r="L9" s="29"/>
      <c r="M9" s="29"/>
      <c r="N9" s="29"/>
      <c r="O9" s="29"/>
    </row>
    <row r="10" spans="1:15" hidden="1" x14ac:dyDescent="0.35"/>
    <row r="11" spans="1:15" ht="3" customHeight="1" x14ac:dyDescent="0.35"/>
    <row r="12" spans="1:15" x14ac:dyDescent="0.35">
      <c r="A12" s="22" t="s">
        <v>0</v>
      </c>
    </row>
    <row r="13" spans="1:15" x14ac:dyDescent="0.35">
      <c r="A13" s="3" t="s">
        <v>1</v>
      </c>
      <c r="J13" s="10" t="s">
        <v>15</v>
      </c>
    </row>
    <row r="14" spans="1:15" x14ac:dyDescent="0.35">
      <c r="A14" s="117" t="s">
        <v>24</v>
      </c>
      <c r="B14" s="117" t="s">
        <v>25</v>
      </c>
      <c r="C14" s="117" t="s">
        <v>26</v>
      </c>
      <c r="D14" s="117" t="s">
        <v>27</v>
      </c>
      <c r="E14" s="117" t="s">
        <v>47</v>
      </c>
      <c r="F14" s="117" t="s">
        <v>48</v>
      </c>
      <c r="G14" s="117" t="s">
        <v>4</v>
      </c>
      <c r="H14" s="117" t="s">
        <v>5</v>
      </c>
      <c r="I14" s="117" t="s">
        <v>6</v>
      </c>
      <c r="J14" s="117"/>
    </row>
    <row r="15" spans="1:15" ht="201.75" customHeight="1" x14ac:dyDescent="0.35">
      <c r="A15" s="117"/>
      <c r="B15" s="117"/>
      <c r="C15" s="117"/>
      <c r="D15" s="117"/>
      <c r="E15" s="117"/>
      <c r="F15" s="117"/>
      <c r="G15" s="117"/>
      <c r="H15" s="117"/>
      <c r="I15" s="13" t="s">
        <v>7</v>
      </c>
      <c r="J15" s="13" t="s">
        <v>8</v>
      </c>
    </row>
    <row r="16" spans="1:15" ht="36" customHeight="1" x14ac:dyDescent="0.35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33">
        <v>7</v>
      </c>
      <c r="H16" s="33">
        <v>8</v>
      </c>
      <c r="I16" s="25">
        <v>9</v>
      </c>
      <c r="J16" s="25">
        <v>10</v>
      </c>
    </row>
    <row r="17" spans="1:11" ht="87.75" customHeight="1" x14ac:dyDescent="0.35">
      <c r="A17" s="1" t="s">
        <v>34</v>
      </c>
      <c r="B17" s="1" t="s">
        <v>35</v>
      </c>
      <c r="C17" s="1" t="s">
        <v>35</v>
      </c>
      <c r="D17" s="144" t="s">
        <v>36</v>
      </c>
      <c r="E17" s="145"/>
      <c r="F17" s="146"/>
      <c r="G17" s="11">
        <f>G18</f>
        <v>213945</v>
      </c>
      <c r="H17" s="11">
        <f>H18</f>
        <v>213945</v>
      </c>
      <c r="I17" s="11">
        <f>I18</f>
        <v>0</v>
      </c>
      <c r="J17" s="2">
        <v>0</v>
      </c>
    </row>
    <row r="18" spans="1:11" ht="81.75" customHeight="1" x14ac:dyDescent="0.35">
      <c r="A18" s="1" t="s">
        <v>37</v>
      </c>
      <c r="B18" s="1" t="s">
        <v>35</v>
      </c>
      <c r="C18" s="1" t="s">
        <v>35</v>
      </c>
      <c r="D18" s="144" t="s">
        <v>36</v>
      </c>
      <c r="E18" s="145"/>
      <c r="F18" s="146"/>
      <c r="G18" s="11">
        <f>G19+G20+G21</f>
        <v>213945</v>
      </c>
      <c r="H18" s="11">
        <f>H19+H20+H21</f>
        <v>213945</v>
      </c>
      <c r="I18" s="11">
        <f>I19+I20+I21</f>
        <v>0</v>
      </c>
      <c r="J18" s="2">
        <v>0</v>
      </c>
    </row>
    <row r="19" spans="1:11" ht="146.25" customHeight="1" x14ac:dyDescent="0.35">
      <c r="A19" s="4" t="s">
        <v>101</v>
      </c>
      <c r="B19" s="4" t="s">
        <v>102</v>
      </c>
      <c r="C19" s="4" t="s">
        <v>38</v>
      </c>
      <c r="D19" s="16" t="s">
        <v>103</v>
      </c>
      <c r="E19" s="16" t="s">
        <v>115</v>
      </c>
      <c r="F19" s="16" t="s">
        <v>116</v>
      </c>
      <c r="G19" s="37" t="s">
        <v>117</v>
      </c>
      <c r="H19" s="37" t="s">
        <v>117</v>
      </c>
      <c r="I19" s="12">
        <v>0</v>
      </c>
      <c r="J19" s="5">
        <v>0</v>
      </c>
    </row>
    <row r="20" spans="1:11" ht="121.5" customHeight="1" x14ac:dyDescent="0.35">
      <c r="A20" s="4" t="s">
        <v>101</v>
      </c>
      <c r="B20" s="4" t="s">
        <v>102</v>
      </c>
      <c r="C20" s="4" t="s">
        <v>38</v>
      </c>
      <c r="D20" s="16" t="s">
        <v>103</v>
      </c>
      <c r="E20" s="16" t="s">
        <v>118</v>
      </c>
      <c r="F20" s="16" t="s">
        <v>119</v>
      </c>
      <c r="G20" s="12">
        <v>55000</v>
      </c>
      <c r="H20" s="12">
        <v>55000</v>
      </c>
      <c r="I20" s="12"/>
      <c r="J20" s="5">
        <v>0</v>
      </c>
    </row>
    <row r="21" spans="1:11" ht="140.25" customHeight="1" x14ac:dyDescent="0.35">
      <c r="A21" s="17" t="s">
        <v>74</v>
      </c>
      <c r="B21" s="17" t="s">
        <v>75</v>
      </c>
      <c r="C21" s="18" t="s">
        <v>77</v>
      </c>
      <c r="D21" s="19" t="s">
        <v>76</v>
      </c>
      <c r="E21" s="16" t="s">
        <v>78</v>
      </c>
      <c r="F21" s="16" t="s">
        <v>83</v>
      </c>
      <c r="G21" s="37" t="str">
        <f>H21</f>
        <v>20000,00</v>
      </c>
      <c r="H21" s="37" t="s">
        <v>79</v>
      </c>
      <c r="I21" s="63"/>
      <c r="J21" s="64"/>
      <c r="K21" s="65"/>
    </row>
    <row r="22" spans="1:11" ht="111.75" customHeight="1" x14ac:dyDescent="0.35">
      <c r="A22" s="1" t="s">
        <v>39</v>
      </c>
      <c r="B22" s="1" t="s">
        <v>35</v>
      </c>
      <c r="C22" s="1" t="s">
        <v>35</v>
      </c>
      <c r="D22" s="144" t="s">
        <v>40</v>
      </c>
      <c r="E22" s="145"/>
      <c r="F22" s="146"/>
      <c r="G22" s="11">
        <f>G24</f>
        <v>30000</v>
      </c>
      <c r="H22" s="11">
        <f>H24</f>
        <v>30000</v>
      </c>
      <c r="I22" s="2">
        <v>0</v>
      </c>
      <c r="J22" s="2">
        <v>0</v>
      </c>
    </row>
    <row r="23" spans="1:11" ht="111.75" customHeight="1" x14ac:dyDescent="0.35">
      <c r="A23" s="1" t="s">
        <v>41</v>
      </c>
      <c r="B23" s="1" t="s">
        <v>35</v>
      </c>
      <c r="C23" s="1" t="s">
        <v>35</v>
      </c>
      <c r="D23" s="144" t="s">
        <v>40</v>
      </c>
      <c r="E23" s="145"/>
      <c r="F23" s="146"/>
      <c r="G23" s="11">
        <f>G24</f>
        <v>30000</v>
      </c>
      <c r="H23" s="11">
        <f>H24</f>
        <v>30000</v>
      </c>
      <c r="I23" s="2">
        <v>0</v>
      </c>
      <c r="J23" s="2">
        <v>0</v>
      </c>
    </row>
    <row r="24" spans="1:11" ht="128.25" customHeight="1" x14ac:dyDescent="0.35">
      <c r="A24" s="4" t="s">
        <v>105</v>
      </c>
      <c r="B24" s="4" t="s">
        <v>106</v>
      </c>
      <c r="C24" s="4" t="s">
        <v>107</v>
      </c>
      <c r="D24" s="16" t="s">
        <v>108</v>
      </c>
      <c r="E24" s="16" t="s">
        <v>120</v>
      </c>
      <c r="F24" s="16" t="s">
        <v>121</v>
      </c>
      <c r="G24" s="12">
        <f>H24</f>
        <v>30000</v>
      </c>
      <c r="H24" s="12">
        <v>30000</v>
      </c>
      <c r="I24" s="5">
        <v>0</v>
      </c>
      <c r="J24" s="5">
        <v>0</v>
      </c>
    </row>
    <row r="25" spans="1:11" ht="43.5" customHeight="1" x14ac:dyDescent="0.35">
      <c r="A25" s="6" t="s">
        <v>12</v>
      </c>
      <c r="B25" s="6" t="s">
        <v>12</v>
      </c>
      <c r="C25" s="6" t="s">
        <v>12</v>
      </c>
      <c r="D25" s="1" t="s">
        <v>45</v>
      </c>
      <c r="E25" s="1" t="s">
        <v>12</v>
      </c>
      <c r="F25" s="1" t="s">
        <v>12</v>
      </c>
      <c r="G25" s="11">
        <f>G23+G18</f>
        <v>243945</v>
      </c>
      <c r="H25" s="11">
        <f>H24+H17</f>
        <v>243945</v>
      </c>
      <c r="I25" s="2">
        <v>0</v>
      </c>
      <c r="J25" s="2">
        <v>0</v>
      </c>
    </row>
  </sheetData>
  <mergeCells count="18">
    <mergeCell ref="H3:J3"/>
    <mergeCell ref="H4:J4"/>
    <mergeCell ref="H5:J5"/>
    <mergeCell ref="D18:F18"/>
    <mergeCell ref="D22:F22"/>
    <mergeCell ref="D23:F23"/>
    <mergeCell ref="E8:O8"/>
    <mergeCell ref="A9:J9"/>
    <mergeCell ref="F14:F15"/>
    <mergeCell ref="G14:G15"/>
    <mergeCell ref="H14:H15"/>
    <mergeCell ref="I14:J14"/>
    <mergeCell ref="D17:F17"/>
    <mergeCell ref="A14:A15"/>
    <mergeCell ref="B14:B15"/>
    <mergeCell ref="C14:C15"/>
    <mergeCell ref="D14:D15"/>
    <mergeCell ref="E14:E15"/>
  </mergeCells>
  <pageMargins left="0.31496062992125984" right="0.31496062992125984" top="0.74803149606299213" bottom="0.74803149606299213" header="0.31496062992125984" footer="0.31496062992125984"/>
  <pageSetup paperSize="9" scale="5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view="pageBreakPreview" topLeftCell="A8" zoomScale="50" zoomScaleNormal="60" zoomScaleSheetLayoutView="50" workbookViewId="0">
      <selection activeCell="D17" sqref="D17:F17"/>
    </sheetView>
  </sheetViews>
  <sheetFormatPr defaultRowHeight="21" x14ac:dyDescent="0.35"/>
  <cols>
    <col min="1" max="2" width="18.140625" style="38" customWidth="1"/>
    <col min="3" max="3" width="12.42578125" style="38" customWidth="1"/>
    <col min="4" max="4" width="51.7109375" style="15" customWidth="1"/>
    <col min="5" max="5" width="86.140625" style="15" customWidth="1"/>
    <col min="6" max="6" width="47.42578125" style="15" customWidth="1"/>
    <col min="7" max="7" width="21.7109375" style="15" customWidth="1"/>
    <col min="8" max="8" width="26" style="15" customWidth="1"/>
    <col min="9" max="10" width="18.140625" style="15" customWidth="1"/>
    <col min="11" max="16384" width="9.140625" style="15"/>
  </cols>
  <sheetData>
    <row r="1" spans="1:15" ht="43.5" customHeight="1" x14ac:dyDescent="0.35"/>
    <row r="2" spans="1:15" s="3" customFormat="1" ht="35.25" customHeight="1" x14ac:dyDescent="0.3">
      <c r="A2" s="74"/>
      <c r="B2" s="74"/>
      <c r="C2" s="74"/>
      <c r="H2" s="23" t="s">
        <v>224</v>
      </c>
    </row>
    <row r="3" spans="1:15" s="3" customFormat="1" ht="32.25" customHeight="1" x14ac:dyDescent="0.3">
      <c r="A3" s="74"/>
      <c r="B3" s="74"/>
      <c r="C3" s="74"/>
      <c r="H3" s="115" t="s">
        <v>13</v>
      </c>
      <c r="I3" s="115"/>
      <c r="J3" s="115"/>
    </row>
    <row r="4" spans="1:15" s="3" customFormat="1" ht="27.75" customHeight="1" x14ac:dyDescent="0.3">
      <c r="A4" s="74"/>
      <c r="B4" s="74"/>
      <c r="C4" s="74"/>
      <c r="H4" s="115" t="s">
        <v>14</v>
      </c>
      <c r="I4" s="115"/>
      <c r="J4" s="115"/>
    </row>
    <row r="5" spans="1:15" s="3" customFormat="1" ht="32.25" customHeight="1" x14ac:dyDescent="0.3">
      <c r="A5" s="74"/>
      <c r="B5" s="74"/>
      <c r="C5" s="74"/>
      <c r="H5" s="115" t="s">
        <v>213</v>
      </c>
      <c r="I5" s="115"/>
      <c r="J5" s="115"/>
    </row>
    <row r="8" spans="1:15" x14ac:dyDescent="0.35"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</row>
    <row r="9" spans="1:15" ht="104.25" customHeight="1" x14ac:dyDescent="0.35">
      <c r="A9" s="148" t="s">
        <v>231</v>
      </c>
      <c r="B9" s="148"/>
      <c r="C9" s="148"/>
      <c r="D9" s="148"/>
      <c r="E9" s="148"/>
      <c r="F9" s="148"/>
      <c r="G9" s="148"/>
      <c r="H9" s="148"/>
      <c r="I9" s="148"/>
      <c r="J9" s="148"/>
      <c r="K9" s="29"/>
      <c r="L9" s="29"/>
      <c r="M9" s="29"/>
      <c r="N9" s="29"/>
      <c r="O9" s="29"/>
    </row>
    <row r="10" spans="1:15" hidden="1" x14ac:dyDescent="0.35"/>
    <row r="11" spans="1:15" ht="3" customHeight="1" x14ac:dyDescent="0.35"/>
    <row r="12" spans="1:15" x14ac:dyDescent="0.35">
      <c r="A12" s="76" t="s">
        <v>0</v>
      </c>
    </row>
    <row r="13" spans="1:15" x14ac:dyDescent="0.35">
      <c r="A13" s="74" t="s">
        <v>1</v>
      </c>
      <c r="J13" s="10" t="s">
        <v>125</v>
      </c>
    </row>
    <row r="14" spans="1:15" x14ac:dyDescent="0.35">
      <c r="A14" s="117" t="s">
        <v>24</v>
      </c>
      <c r="B14" s="117" t="s">
        <v>25</v>
      </c>
      <c r="C14" s="117" t="s">
        <v>26</v>
      </c>
      <c r="D14" s="117" t="s">
        <v>27</v>
      </c>
      <c r="E14" s="117" t="s">
        <v>47</v>
      </c>
      <c r="F14" s="117" t="s">
        <v>48</v>
      </c>
      <c r="G14" s="117" t="s">
        <v>4</v>
      </c>
      <c r="H14" s="117" t="s">
        <v>5</v>
      </c>
      <c r="I14" s="117" t="s">
        <v>6</v>
      </c>
      <c r="J14" s="117"/>
    </row>
    <row r="15" spans="1:15" ht="201.75" customHeight="1" x14ac:dyDescent="0.35">
      <c r="A15" s="117"/>
      <c r="B15" s="117"/>
      <c r="C15" s="117"/>
      <c r="D15" s="117"/>
      <c r="E15" s="117"/>
      <c r="F15" s="117"/>
      <c r="G15" s="117"/>
      <c r="H15" s="117"/>
      <c r="I15" s="66" t="s">
        <v>7</v>
      </c>
      <c r="J15" s="66" t="s">
        <v>8</v>
      </c>
    </row>
    <row r="16" spans="1:15" ht="36" customHeight="1" x14ac:dyDescent="0.35">
      <c r="A16" s="73">
        <v>1</v>
      </c>
      <c r="B16" s="73">
        <v>2</v>
      </c>
      <c r="C16" s="73">
        <v>3</v>
      </c>
      <c r="D16" s="66">
        <v>4</v>
      </c>
      <c r="E16" s="66">
        <v>5</v>
      </c>
      <c r="F16" s="66">
        <v>6</v>
      </c>
      <c r="G16" s="66">
        <v>7</v>
      </c>
      <c r="H16" s="66">
        <v>8</v>
      </c>
      <c r="I16" s="25">
        <v>9</v>
      </c>
      <c r="J16" s="25">
        <v>10</v>
      </c>
    </row>
    <row r="17" spans="1:10" ht="87.75" customHeight="1" x14ac:dyDescent="0.35">
      <c r="A17" s="6" t="s">
        <v>34</v>
      </c>
      <c r="B17" s="6" t="s">
        <v>35</v>
      </c>
      <c r="C17" s="6" t="s">
        <v>35</v>
      </c>
      <c r="D17" s="144" t="s">
        <v>36</v>
      </c>
      <c r="E17" s="145"/>
      <c r="F17" s="146"/>
      <c r="G17" s="2">
        <f>G18</f>
        <v>474900</v>
      </c>
      <c r="H17" s="2">
        <f>H18</f>
        <v>474900</v>
      </c>
      <c r="I17" s="2">
        <v>0</v>
      </c>
      <c r="J17" s="2">
        <v>0</v>
      </c>
    </row>
    <row r="18" spans="1:10" ht="34.5" customHeight="1" x14ac:dyDescent="0.35">
      <c r="A18" s="6" t="s">
        <v>37</v>
      </c>
      <c r="B18" s="6" t="s">
        <v>35</v>
      </c>
      <c r="C18" s="6" t="s">
        <v>35</v>
      </c>
      <c r="D18" s="144" t="s">
        <v>36</v>
      </c>
      <c r="E18" s="145"/>
      <c r="F18" s="146"/>
      <c r="G18" s="2">
        <f>G19+G20+G21+G22+G23+G24+G25+G26</f>
        <v>474900</v>
      </c>
      <c r="H18" s="2">
        <f>H19+H20+H21+H22+H23+H24+H25+H26</f>
        <v>474900</v>
      </c>
      <c r="I18" s="2">
        <v>0</v>
      </c>
      <c r="J18" s="2">
        <v>0</v>
      </c>
    </row>
    <row r="19" spans="1:10" ht="223.5" customHeight="1" x14ac:dyDescent="0.35">
      <c r="A19" s="73" t="s">
        <v>96</v>
      </c>
      <c r="B19" s="73" t="s">
        <v>97</v>
      </c>
      <c r="C19" s="73" t="s">
        <v>98</v>
      </c>
      <c r="D19" s="16" t="s">
        <v>99</v>
      </c>
      <c r="E19" s="16" t="s">
        <v>126</v>
      </c>
      <c r="F19" s="16" t="s">
        <v>141</v>
      </c>
      <c r="G19" s="5">
        <f t="shared" ref="G19:G26" si="0">H19</f>
        <v>-60000</v>
      </c>
      <c r="H19" s="5">
        <v>-60000</v>
      </c>
      <c r="I19" s="5">
        <v>0</v>
      </c>
      <c r="J19" s="5">
        <v>0</v>
      </c>
    </row>
    <row r="20" spans="1:10" ht="106.5" customHeight="1" x14ac:dyDescent="0.35">
      <c r="A20" s="73" t="s">
        <v>158</v>
      </c>
      <c r="B20" s="73" t="s">
        <v>159</v>
      </c>
      <c r="C20" s="73" t="s">
        <v>160</v>
      </c>
      <c r="D20" s="16" t="s">
        <v>161</v>
      </c>
      <c r="E20" s="16" t="s">
        <v>198</v>
      </c>
      <c r="F20" s="16" t="s">
        <v>199</v>
      </c>
      <c r="G20" s="5">
        <f t="shared" si="0"/>
        <v>-4673.59</v>
      </c>
      <c r="H20" s="5">
        <v>-4673.59</v>
      </c>
      <c r="I20" s="5"/>
      <c r="J20" s="5"/>
    </row>
    <row r="21" spans="1:10" ht="106.5" customHeight="1" x14ac:dyDescent="0.35">
      <c r="A21" s="17" t="s">
        <v>192</v>
      </c>
      <c r="B21" s="17" t="s">
        <v>193</v>
      </c>
      <c r="C21" s="18" t="s">
        <v>194</v>
      </c>
      <c r="D21" s="19" t="s">
        <v>195</v>
      </c>
      <c r="E21" s="16" t="s">
        <v>225</v>
      </c>
      <c r="F21" s="16" t="s">
        <v>226</v>
      </c>
      <c r="G21" s="5">
        <f>H21</f>
        <v>16200</v>
      </c>
      <c r="H21" s="5">
        <v>16200</v>
      </c>
      <c r="I21" s="5"/>
      <c r="J21" s="5"/>
    </row>
    <row r="22" spans="1:10" ht="106.5" customHeight="1" x14ac:dyDescent="0.35">
      <c r="A22" s="73" t="s">
        <v>162</v>
      </c>
      <c r="B22" s="73" t="s">
        <v>163</v>
      </c>
      <c r="C22" s="73" t="s">
        <v>100</v>
      </c>
      <c r="D22" s="16" t="s">
        <v>164</v>
      </c>
      <c r="E22" s="16" t="s">
        <v>200</v>
      </c>
      <c r="F22" s="16" t="s">
        <v>201</v>
      </c>
      <c r="G22" s="5">
        <f t="shared" si="0"/>
        <v>100000</v>
      </c>
      <c r="H22" s="5">
        <v>100000</v>
      </c>
      <c r="I22" s="5"/>
      <c r="J22" s="5"/>
    </row>
    <row r="23" spans="1:10" ht="106.5" customHeight="1" x14ac:dyDescent="0.35">
      <c r="A23" s="17" t="s">
        <v>214</v>
      </c>
      <c r="B23" s="17" t="s">
        <v>215</v>
      </c>
      <c r="C23" s="18" t="s">
        <v>216</v>
      </c>
      <c r="D23" s="19" t="s">
        <v>217</v>
      </c>
      <c r="E23" s="16" t="s">
        <v>227</v>
      </c>
      <c r="F23" s="16" t="s">
        <v>228</v>
      </c>
      <c r="G23" s="5">
        <f t="shared" si="0"/>
        <v>7000</v>
      </c>
      <c r="H23" s="5">
        <v>7000</v>
      </c>
      <c r="I23" s="5"/>
      <c r="J23" s="5"/>
    </row>
    <row r="24" spans="1:10" ht="145.5" customHeight="1" x14ac:dyDescent="0.35">
      <c r="A24" s="73" t="s">
        <v>165</v>
      </c>
      <c r="B24" s="73" t="s">
        <v>166</v>
      </c>
      <c r="C24" s="73" t="s">
        <v>38</v>
      </c>
      <c r="D24" s="16" t="s">
        <v>167</v>
      </c>
      <c r="E24" s="16" t="s">
        <v>202</v>
      </c>
      <c r="F24" s="16" t="s">
        <v>203</v>
      </c>
      <c r="G24" s="5">
        <f t="shared" si="0"/>
        <v>346373.59</v>
      </c>
      <c r="H24" s="5">
        <v>346373.59</v>
      </c>
      <c r="I24" s="5"/>
      <c r="J24" s="5"/>
    </row>
    <row r="25" spans="1:10" ht="84" customHeight="1" x14ac:dyDescent="0.35">
      <c r="A25" s="73" t="s">
        <v>101</v>
      </c>
      <c r="B25" s="73" t="s">
        <v>102</v>
      </c>
      <c r="C25" s="73" t="s">
        <v>38</v>
      </c>
      <c r="D25" s="16" t="s">
        <v>103</v>
      </c>
      <c r="E25" s="16" t="s">
        <v>115</v>
      </c>
      <c r="F25" s="16" t="s">
        <v>116</v>
      </c>
      <c r="G25" s="5">
        <f t="shared" si="0"/>
        <v>20000</v>
      </c>
      <c r="H25" s="5">
        <v>20000</v>
      </c>
      <c r="I25" s="5">
        <v>0</v>
      </c>
      <c r="J25" s="5">
        <v>0</v>
      </c>
    </row>
    <row r="26" spans="1:10" ht="100.5" customHeight="1" x14ac:dyDescent="0.35">
      <c r="A26" s="73" t="s">
        <v>168</v>
      </c>
      <c r="B26" s="73" t="s">
        <v>169</v>
      </c>
      <c r="C26" s="73" t="s">
        <v>170</v>
      </c>
      <c r="D26" s="16" t="s">
        <v>171</v>
      </c>
      <c r="E26" s="16" t="s">
        <v>115</v>
      </c>
      <c r="F26" s="16" t="s">
        <v>116</v>
      </c>
      <c r="G26" s="5">
        <f t="shared" si="0"/>
        <v>50000</v>
      </c>
      <c r="H26" s="5">
        <v>50000</v>
      </c>
      <c r="I26" s="5"/>
      <c r="J26" s="5"/>
    </row>
    <row r="27" spans="1:10" ht="72" customHeight="1" x14ac:dyDescent="0.35">
      <c r="A27" s="6" t="s">
        <v>39</v>
      </c>
      <c r="B27" s="6" t="s">
        <v>35</v>
      </c>
      <c r="C27" s="6" t="s">
        <v>35</v>
      </c>
      <c r="D27" s="144" t="s">
        <v>40</v>
      </c>
      <c r="E27" s="145"/>
      <c r="F27" s="146"/>
      <c r="G27" s="2">
        <f>G28</f>
        <v>36000</v>
      </c>
      <c r="H27" s="2">
        <f>H28</f>
        <v>0</v>
      </c>
      <c r="I27" s="2">
        <v>0</v>
      </c>
      <c r="J27" s="2">
        <v>0</v>
      </c>
    </row>
    <row r="28" spans="1:10" ht="61.5" customHeight="1" x14ac:dyDescent="0.35">
      <c r="A28" s="6" t="s">
        <v>41</v>
      </c>
      <c r="B28" s="6" t="s">
        <v>35</v>
      </c>
      <c r="C28" s="6" t="s">
        <v>35</v>
      </c>
      <c r="D28" s="144" t="s">
        <v>40</v>
      </c>
      <c r="E28" s="145"/>
      <c r="F28" s="146"/>
      <c r="G28" s="2">
        <f>G29</f>
        <v>36000</v>
      </c>
      <c r="H28" s="2">
        <f>H29</f>
        <v>0</v>
      </c>
      <c r="I28" s="2">
        <v>0</v>
      </c>
      <c r="J28" s="2">
        <v>0</v>
      </c>
    </row>
    <row r="29" spans="1:10" ht="116.25" customHeight="1" x14ac:dyDescent="0.35">
      <c r="A29" s="4" t="s">
        <v>42</v>
      </c>
      <c r="B29" s="4" t="s">
        <v>43</v>
      </c>
      <c r="C29" s="4" t="s">
        <v>44</v>
      </c>
      <c r="D29" s="16" t="s">
        <v>53</v>
      </c>
      <c r="E29" s="16" t="s">
        <v>229</v>
      </c>
      <c r="F29" s="16" t="s">
        <v>230</v>
      </c>
      <c r="G29" s="5">
        <f>J29</f>
        <v>36000</v>
      </c>
      <c r="H29" s="2">
        <f t="shared" ref="H29:H30" si="1">H30</f>
        <v>0</v>
      </c>
      <c r="I29" s="5">
        <v>0</v>
      </c>
      <c r="J29" s="5">
        <v>36000</v>
      </c>
    </row>
    <row r="30" spans="1:10" ht="36" customHeight="1" x14ac:dyDescent="0.35">
      <c r="A30" s="6" t="s">
        <v>12</v>
      </c>
      <c r="B30" s="6" t="s">
        <v>12</v>
      </c>
      <c r="C30" s="6" t="s">
        <v>12</v>
      </c>
      <c r="D30" s="1" t="s">
        <v>45</v>
      </c>
      <c r="E30" s="1" t="s">
        <v>12</v>
      </c>
      <c r="F30" s="1" t="s">
        <v>12</v>
      </c>
      <c r="G30" s="2">
        <f>G27</f>
        <v>36000</v>
      </c>
      <c r="H30" s="2">
        <f t="shared" si="1"/>
        <v>0</v>
      </c>
      <c r="I30" s="2">
        <v>0</v>
      </c>
      <c r="J30" s="2">
        <v>0</v>
      </c>
    </row>
  </sheetData>
  <mergeCells count="18">
    <mergeCell ref="D27:F27"/>
    <mergeCell ref="D28:F28"/>
    <mergeCell ref="F14:F15"/>
    <mergeCell ref="G14:G15"/>
    <mergeCell ref="H14:H15"/>
    <mergeCell ref="I14:J14"/>
    <mergeCell ref="D17:F17"/>
    <mergeCell ref="D18:F18"/>
    <mergeCell ref="H3:J3"/>
    <mergeCell ref="H4:J4"/>
    <mergeCell ref="H5:J5"/>
    <mergeCell ref="E8:O8"/>
    <mergeCell ref="A9:J9"/>
    <mergeCell ref="A14:A15"/>
    <mergeCell ref="B14:B15"/>
    <mergeCell ref="C14:C15"/>
    <mergeCell ref="D14:D15"/>
    <mergeCell ref="E14:E15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60" verticalDpi="360" r:id="rId1"/>
  <rowBreaks count="1" manualBreakCount="1">
    <brk id="19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7</vt:lpstr>
      <vt:lpstr>додаток    7</vt:lpstr>
      <vt:lpstr>'додаток 1'!Заголовки_для_печати</vt:lpstr>
      <vt:lpstr>'додаток 3'!Заголовки_для_печати</vt:lpstr>
      <vt:lpstr>'додаток    7'!Область_печати</vt:lpstr>
      <vt:lpstr>'додаток 2'!Область_печати</vt:lpstr>
      <vt:lpstr>'додаток 3'!Область_печати</vt:lpstr>
      <vt:lpstr>'додаток 7'!Область_печати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2023-11-02T07:51:07Z</cp:lastPrinted>
  <dcterms:created xsi:type="dcterms:W3CDTF">2022-01-10T11:30:09Z</dcterms:created>
  <dcterms:modified xsi:type="dcterms:W3CDTF">2023-11-02T07:57:34Z</dcterms:modified>
</cp:coreProperties>
</file>