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8490"/>
  </bookViews>
  <sheets>
    <sheet name="додаток 1" sheetId="1" r:id="rId1"/>
    <sheet name="додаток 2" sheetId="2" r:id="rId2"/>
    <sheet name="додаток 3" sheetId="7" r:id="rId3"/>
    <sheet name="додаток 5" sheetId="8" r:id="rId4"/>
    <sheet name="додаток 7" sheetId="6" r:id="rId5"/>
  </sheets>
  <definedNames>
    <definedName name="_xlnm.Print_Titles" localSheetId="0">'додаток 1'!$11:$13</definedName>
    <definedName name="_xlnm.Print_Titles" localSheetId="2">'додаток 3'!$11:$14</definedName>
    <definedName name="_xlnm.Print_Area" localSheetId="0">'додаток 1'!$A$1:$F$82</definedName>
    <definedName name="_xlnm.Print_Area" localSheetId="1">'додаток 2'!$A$1:$G$34</definedName>
    <definedName name="_xlnm.Print_Area" localSheetId="2">'додаток 3'!$A$1:$P$48</definedName>
    <definedName name="_xlnm.Print_Area" localSheetId="4">'додаток 7'!$A$1:$J$36</definedName>
  </definedNames>
  <calcPr calcId="162913"/>
</workbook>
</file>

<file path=xl/calcChain.xml><?xml version="1.0" encoding="utf-8"?>
<calcChain xmlns="http://schemas.openxmlformats.org/spreadsheetml/2006/main">
  <c r="P38" i="7" l="1"/>
  <c r="P39" i="7"/>
  <c r="G17" i="6" l="1"/>
  <c r="G16" i="6" s="1"/>
  <c r="J36" i="6"/>
  <c r="H28" i="6"/>
  <c r="I28" i="6"/>
  <c r="J28" i="6"/>
  <c r="G28" i="6"/>
  <c r="H29" i="6"/>
  <c r="I29" i="6"/>
  <c r="I36" i="6" s="1"/>
  <c r="J29" i="6"/>
  <c r="G29" i="6"/>
  <c r="H17" i="6"/>
  <c r="H16" i="6" s="1"/>
  <c r="H36" i="6" s="1"/>
  <c r="I17" i="6"/>
  <c r="J17" i="6"/>
  <c r="G36" i="6" l="1"/>
  <c r="P48" i="7"/>
  <c r="P47" i="7"/>
  <c r="P46" i="7"/>
  <c r="P45" i="7"/>
  <c r="P44" i="7"/>
  <c r="P43" i="7"/>
  <c r="P42" i="7"/>
  <c r="P41" i="7"/>
  <c r="P40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C79" i="1" l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</calcChain>
</file>

<file path=xl/sharedStrings.xml><?xml version="1.0" encoding="utf-8"?>
<sst xmlns="http://schemas.openxmlformats.org/spreadsheetml/2006/main" count="454" uniqueCount="258">
  <si>
    <t>Додаток 1</t>
  </si>
  <si>
    <t>11507000000</t>
  </si>
  <si>
    <t>(код бюджету)</t>
  </si>
  <si>
    <t>Код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</si>
  <si>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</si>
  <si>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</si>
  <si>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</si>
  <si>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</si>
  <si>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</si>
  <si>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X</t>
  </si>
  <si>
    <t xml:space="preserve">до рішення Великосеверинівської </t>
  </si>
  <si>
    <t xml:space="preserve">сільської ради            </t>
  </si>
  <si>
    <t>(гривень)</t>
  </si>
  <si>
    <t>Додаток 2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</si>
  <si>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</si>
  <si>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</si>
  <si>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</si>
  <si>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Інше внутрішнє фінансування</t>
  </si>
  <si>
    <t>Фінансування за рахунок коштів єдиного казначейського рахунку</t>
  </si>
  <si>
    <t>Одержано</t>
  </si>
  <si>
    <t>Повернено</t>
  </si>
  <si>
    <t>Загальне фінансування</t>
  </si>
  <si>
    <t>Фінансування за активними операціями</t>
  </si>
  <si>
    <t>Додаток 3</t>
  </si>
  <si>
    <t>РОЗПОДІЛ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</si>
  <si>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</si>
  <si>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</si>
  <si>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</si>
  <si>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</si>
  <si>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</si>
  <si>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</si>
  <si>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</si>
  <si>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</si>
  <si>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</si>
  <si>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0100000</t>
  </si>
  <si>
    <t/>
  </si>
  <si>
    <t>Великосеверинiвська сiльська рада Кропивницького району Кiровоградської областi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</si>
  <si>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</si>
  <si>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</si>
  <si>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</si>
  <si>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</si>
  <si>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</si>
  <si>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</si>
  <si>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0113032</t>
  </si>
  <si>
    <t>3032</t>
  </si>
  <si>
    <t>1070</t>
  </si>
  <si>
    <t>Надання пільг окремим категоріям громадян з оплати послуг зв`язку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</si>
  <si>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</si>
  <si>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</si>
  <si>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</si>
  <si>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0113035</t>
  </si>
  <si>
    <t>3035</t>
  </si>
  <si>
    <t>Компенсаційні виплати за пільговий проїзд окремих категорій громадян на залізничному транспорті</t>
  </si>
  <si>
    <t>0113241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</si>
  <si>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</si>
  <si>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</si>
  <si>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</si>
  <si>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0113242</t>
  </si>
  <si>
    <t>3242</t>
  </si>
  <si>
    <t>Інші заходи у сфері соціального захисту і соціального забезпечення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</si>
  <si>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</si>
  <si>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</si>
  <si>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</si>
  <si>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0620</t>
  </si>
  <si>
    <t>0116030</t>
  </si>
  <si>
    <t>6030</t>
  </si>
  <si>
    <t>Організація благоустрою населених пунктів</t>
  </si>
  <si>
    <t>0117413</t>
  </si>
  <si>
    <t>7413</t>
  </si>
  <si>
    <t>0451</t>
  </si>
  <si>
    <t>Інші заходи у сфері автотранспорту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</si>
  <si>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</si>
  <si>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</si>
  <si>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</si>
  <si>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</si>
  <si>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0600000</t>
  </si>
  <si>
    <t>Вiддiл освiти, молодi та спорту, культури та туризму Великосеверинiвської сiльської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</si>
  <si>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</si>
  <si>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</si>
  <si>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</si>
  <si>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</si>
  <si>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</si>
  <si>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</si>
  <si>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</si>
  <si>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</si>
  <si>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</si>
  <si>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</si>
  <si>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</si>
  <si>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0611031</t>
  </si>
  <si>
    <t>1031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</si>
  <si>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</si>
  <si>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</si>
  <si>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</si>
  <si>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</si>
  <si>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</si>
  <si>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</si>
  <si>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0611142</t>
  </si>
  <si>
    <t>1142</t>
  </si>
  <si>
    <t>0990</t>
  </si>
  <si>
    <t>Інші програми та заходи у сфері освіти</t>
  </si>
  <si>
    <t>0614030</t>
  </si>
  <si>
    <t>4030</t>
  </si>
  <si>
    <t>0824</t>
  </si>
  <si>
    <t>Забезпечення діяльності бібліотек</t>
  </si>
  <si>
    <t>0614060</t>
  </si>
  <si>
    <t>0615011</t>
  </si>
  <si>
    <t>5011</t>
  </si>
  <si>
    <t>0810</t>
  </si>
  <si>
    <t>Проведення навчально-тренувальних зборів і змагань з олімпійських видів спорту</t>
  </si>
  <si>
    <t>3700000</t>
  </si>
  <si>
    <t>3710000</t>
  </si>
  <si>
    <t>3710160</t>
  </si>
  <si>
    <t>3719760</t>
  </si>
  <si>
    <t>9760</t>
  </si>
  <si>
    <t>Субвенція з місцевого бюджету на реалізацію проектів співробітництва між територіальними громадами</t>
  </si>
  <si>
    <t>УСЬОГО</t>
  </si>
  <si>
    <t xml:space="preserve">      1. Показники міжбюджетних трансфертів з інших бюджетів</t>
  </si>
  <si>
    <t>загальний фонд</t>
  </si>
  <si>
    <t>спеціальний фонд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</si>
  <si>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</si>
  <si>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</si>
  <si>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Додаток 7</t>
  </si>
  <si>
    <t>Великосеверинівська сільська рада</t>
  </si>
  <si>
    <t>Відділ освіти, молоді та спорту, культури та туризму Великосеверинівської сільської ради</t>
  </si>
  <si>
    <t>Фінансування за типом боргового зобов’язання</t>
  </si>
  <si>
    <t>0113160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</si>
  <si>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</si>
  <si>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</si>
  <si>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</si>
  <si>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</si>
  <si>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 xml:space="preserve"> Додаток 5</t>
  </si>
  <si>
    <t>до рішення Великосеверинівської сільської ради</t>
  </si>
  <si>
    <t xml:space="preserve"> </t>
  </si>
  <si>
    <t>Найменування згідно з Класифікацією доходів бюджету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</si>
  <si>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</si>
  <si>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</si>
  <si>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</si>
  <si>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</si>
  <si>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</si>
  <si>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</si>
  <si>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у вигляді мінімального податкового зобов`язання, що підлягає сплаті фізичними особами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</si>
  <si>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</si>
  <si>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</si>
  <si>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</si>
  <si>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</si>
  <si>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</si>
  <si>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</si>
  <si>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</si>
  <si>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</si>
  <si>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</si>
  <si>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</si>
  <si>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</si>
  <si>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</si>
  <si>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</si>
  <si>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</si>
  <si>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</si>
  <si>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</si>
  <si>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</si>
  <si>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</si>
  <si>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</si>
  <si>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</si>
  <si>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</si>
  <si>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</si>
  <si>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</si>
  <si>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</si>
  <si>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</si>
  <si>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фізичними особами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</si>
  <si>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</si>
  <si>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</si>
  <si>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</si>
  <si>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</si>
  <si>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</si>
  <si>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</si>
  <si>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</si>
  <si>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</si>
  <si>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</si>
  <si>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</si>
  <si>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</si>
  <si>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</si>
  <si>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</si>
  <si>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</si>
  <si>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</si>
  <si>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</si>
  <si>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</si>
  <si>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</si>
  <si>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</si>
  <si>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</si>
  <si>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</si>
  <si>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</si>
  <si>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</si>
  <si>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</si>
  <si>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</si>
  <si>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</si>
  <si>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</si>
  <si>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</si>
  <si>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Разом доходів</t>
  </si>
  <si>
    <t>видатків місцевого бюджету на 2024 рік</t>
  </si>
  <si>
    <t>1150700000</t>
  </si>
  <si>
    <t>Разом</t>
  </si>
  <si>
    <t>0113230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</si>
  <si>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</si>
  <si>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</si>
  <si>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0900000</t>
  </si>
  <si>
    <t>Служба у справах дітей</t>
  </si>
  <si>
    <t>0910000</t>
  </si>
  <si>
    <t>0910160</t>
  </si>
  <si>
    <t>Фінансовий відділ Великосеверинівської сільської ради</t>
  </si>
  <si>
    <t>Програма "Надання підтримки внутрішьо переміщеним та /або евакуйованим особам у звязку із введенням воєнного стану на 2024-2026 роки"</t>
  </si>
  <si>
    <t>Програма «Турбота» по поліпшенню соціального захисту громадян на 2024-2026 роки</t>
  </si>
  <si>
    <t>Програма благоустрою території населених пунктів Великосеверинівської сільської ради  на 2024-2026 роки</t>
  </si>
  <si>
    <t>Програма цивільного захисту Великосеверинівської сільської ради  на 2024-2026 роки</t>
  </si>
  <si>
    <t>Програма відшкодування компенсації за проїзд педагогічних працівників та обслуговуючого персоналу закладів освіти Великосеверинівської сільської ради до місця роботи та у зворотному напрямку на приміських маршрутах загального користування автомобільним транспортом на 2024-2026 роки</t>
  </si>
  <si>
    <t xml:space="preserve">Програма відшкодування компенсації за проїзд педагогічних працівників та обслуговуючого персоналу закладів освіти Великосеверинівської сільської ради до місця роботи та у зворотному напрямку на приміських маршрутах загального користування автомобільним транспортом на 2024-2026 роки </t>
  </si>
  <si>
    <t>Програма надання матеріальної підтримки з метою забезпечення соціального захисту дітей-сиріт, та дітей позбавлених батьківського піклування, а також осіб з їх числа на 2023-2025 роки</t>
  </si>
  <si>
    <t>Програма «Шкільний автобус» на території Великосеверинівської  сільської ради на 2024-2026 роки</t>
  </si>
  <si>
    <t>Програма «Сільський автобус» на території Великосеверинівської сільської територіальної громади на 2024-2026 роки</t>
  </si>
  <si>
    <t>Розподіл витрат  бюджету Великосеверинівської сільської територіальної громади  на реалізацію місцевих/регіональних програм у 2024 році</t>
  </si>
  <si>
    <t xml:space="preserve">Фінансування бюджету Великосеверинівської сільської територіальної громади 
на 2024 рік </t>
  </si>
  <si>
    <t xml:space="preserve">Доходи бюджету Великосеверинівської сільської територіальної громади 
на 2024 рік 
</t>
  </si>
  <si>
    <t xml:space="preserve">Міжбюджетні трансферти бюджету Великосеверинівської сільської територіальної громади на 2024рік 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</si>
  <si>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</si>
  <si>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</si>
  <si>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І. Трансферти до загального фонду бюджету</t>
  </si>
  <si>
    <t>ІІ. Трансферти до спеціального фонду бюджету</t>
  </si>
  <si>
    <t xml:space="preserve">УСЬОГО за розділом І та ІІ, у тому числі: 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</si>
  <si>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</si>
  <si>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</si>
  <si>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</si>
  <si>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</si>
  <si>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</si>
  <si>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від 22 грудня 2023 року №1423</t>
  </si>
  <si>
    <t xml:space="preserve">  від 22 грудня 2023 року №1423</t>
  </si>
  <si>
    <t xml:space="preserve">                   від 22 грудня 2023 року №1423</t>
  </si>
  <si>
    <t>Рішення сесії Великосеверинівської сільської ради від 22.12.2023 №1427</t>
  </si>
  <si>
    <t>Програма відшкодування витрат надавачам послуг за пільгове перевезення, зв'язок, передбачені чинним законодавством України, у Великосеверинівській територіальній громаді на 2024 –2026 роки</t>
  </si>
  <si>
    <t>Програма компенсації фізичним особам, які надають соціальні послуги з догляду на 2024-2026 роки</t>
  </si>
  <si>
    <t>Рішення сесії Великосеверинівської сільської ради від 22.12.2023 №1430</t>
  </si>
  <si>
    <t>Рішення сесії Великосеверинівської сільської ради від 22.12.2023 №1428</t>
  </si>
  <si>
    <t>Програма підтримки членів сімей загиблих військовослужбовців, поранених, зниклих безвісти, які брали участь у захисті України від збройної агресії на 2024-2026 роки</t>
  </si>
  <si>
    <t>Рішення сесії Великосевериінівської сільської ради від 22.12.2022 №1429</t>
  </si>
  <si>
    <t>Рішення сесії Великосеверинівської сільської ради від 22.12.2023 №1432</t>
  </si>
  <si>
    <t>Рішення сесії Великосеверинівської сільської ради від 22.12.2023 №1442</t>
  </si>
  <si>
    <t>Рішення сесії Великосеверинівської сільської ради від 22.12.2023 №1435</t>
  </si>
  <si>
    <t>Рішення сесії Великосеверинівської сільської ради від 22.12.2023 №1439</t>
  </si>
  <si>
    <t>Рішення сесії Великосеверинівської сільської ради від 22.12.2023 №1446</t>
  </si>
  <si>
    <t>Рішення сесії Великосеверинівської сільської ради від 22.12.2023 №1448</t>
  </si>
  <si>
    <t>Рішення сесії Великосеверинівської сільської ради від 22.12.2023 №1449</t>
  </si>
  <si>
    <t>Рішення сесії Великосеверинівської сільської ради від 22.12.2023 №1447</t>
  </si>
  <si>
    <t>Програма розвитку фізичної культури і спорту на території Великосеверинівської територіальної громади на 2024-2026 роки</t>
  </si>
  <si>
    <t>Програма національно-патріотичного виховання дітей та молоді Великосеверинівської територіальної громади на 2024-2026 роки</t>
  </si>
  <si>
    <t>Рішення сесії Великосеверинівської сільської ради від  29.06.2023р. №1348</t>
  </si>
  <si>
    <t>Бюджет Аджамської ТГ (Заробітна плата , ПММ,запасні частини для авто,канцелярські товари,миючі та дезинфікуючі засоби, реактиви для аналізатора,страхування авто,інтернет послуги, повірка тонометрів, гігрометрів та вогнегасників )</t>
  </si>
  <si>
    <t>41033900</t>
  </si>
  <si>
    <t>9900000000</t>
  </si>
  <si>
    <t>Державний бюджет</t>
  </si>
  <si>
    <t>1152900000</t>
  </si>
  <si>
    <t>Бюджет Аджамської сільської територіальної громади</t>
  </si>
  <si>
    <t>ІІ. Трансферти із спеціального фонду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</si>
</sst>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#,&quot;-&quot;"/>
    <numFmt numFmtId="165" formatCode="000000"/>
  </numFmts>
  <fonts count="23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158">
    <xf numFmtId="0" fontId="0" fillId="0" borderId="0" xfId="0"/>
    <xf numFmtId="0" fontId="3" fillId="0" borderId="3" xfId="0" applyFont="1" applyFill="1" applyBorder="1" applyAlignment="1">
      <alignment vertical="center" wrapText="1"/>
    </xf>
    <xf numFmtId="164" fontId="3" fillId="0" borderId="3" xfId="0" applyNumberFormat="1" applyFont="1" applyFill="1" applyBorder="1" applyAlignment="1">
      <alignment horizontal="right" vertical="center"/>
    </xf>
    <xf numFmtId="0" fontId="4" fillId="0" borderId="0" xfId="0" applyFont="1" applyFill="1"/>
    <xf numFmtId="0" fontId="4" fillId="0" borderId="3" xfId="0" applyFont="1" applyFill="1" applyBorder="1" applyAlignment="1">
      <alignment vertical="center" wrapText="1"/>
    </xf>
    <xf numFmtId="164" fontId="4" fillId="0" borderId="3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4" fillId="0" borderId="3" xfId="0" applyFont="1" applyFill="1" applyBorder="1" applyAlignment="1">
      <alignment horizontal="center" vertical="center" wrapText="1"/>
    </xf>
    <xf numFmtId="0" fontId="1" fillId="0" borderId="0" xfId="0" applyFont="1" applyFill="1"/>
    <xf numFmtId="0" fontId="7" fillId="0" borderId="0" xfId="0" applyFont="1"/>
    <xf numFmtId="0" fontId="4" fillId="0" borderId="3" xfId="0" quotePrefix="1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quotePrefix="1" applyFont="1" applyFill="1" applyAlignment="1">
      <alignment horizontal="center"/>
    </xf>
    <xf numFmtId="0" fontId="3" fillId="0" borderId="0" xfId="0" applyFont="1" applyFill="1"/>
    <xf numFmtId="0" fontId="9" fillId="0" borderId="0" xfId="0" applyFont="1" applyFill="1" applyAlignment="1">
      <alignment horizontal="right"/>
    </xf>
    <xf numFmtId="0" fontId="4" fillId="0" borderId="3" xfId="0" applyFont="1" applyFill="1" applyBorder="1" applyAlignment="1">
      <alignment vertical="center"/>
    </xf>
    <xf numFmtId="0" fontId="4" fillId="0" borderId="0" xfId="0" applyFont="1"/>
    <xf numFmtId="0" fontId="3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Fill="1" applyAlignment="1"/>
    <xf numFmtId="165" fontId="5" fillId="2" borderId="0" xfId="1" applyNumberFormat="1" applyFont="1" applyFill="1" applyAlignment="1" applyProtection="1">
      <alignment vertical="center" wrapText="1"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/>
    <xf numFmtId="0" fontId="0" fillId="0" borderId="8" xfId="0" quotePrefix="1" applyFont="1" applyBorder="1" applyAlignment="1">
      <alignment horizontal="center"/>
    </xf>
    <xf numFmtId="0" fontId="10" fillId="2" borderId="3" xfId="0" quotePrefix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4" fontId="10" fillId="2" borderId="3" xfId="0" quotePrefix="1" applyNumberFormat="1" applyFont="1" applyFill="1" applyBorder="1" applyAlignment="1">
      <alignment vertical="center" wrapText="1"/>
    </xf>
    <xf numFmtId="4" fontId="10" fillId="2" borderId="3" xfId="0" applyNumberFormat="1" applyFont="1" applyFill="1" applyBorder="1" applyAlignment="1">
      <alignment vertical="center" wrapText="1"/>
    </xf>
    <xf numFmtId="0" fontId="0" fillId="2" borderId="3" xfId="0" quotePrefix="1" applyFill="1" applyBorder="1" applyAlignment="1">
      <alignment horizontal="center" vertical="center" wrapText="1"/>
    </xf>
    <xf numFmtId="4" fontId="0" fillId="2" borderId="3" xfId="0" quotePrefix="1" applyNumberFormat="1" applyFill="1" applyBorder="1" applyAlignment="1">
      <alignment horizontal="center" vertical="center" wrapText="1"/>
    </xf>
    <xf numFmtId="4" fontId="0" fillId="2" borderId="3" xfId="0" quotePrefix="1" applyNumberFormat="1" applyFill="1" applyBorder="1" applyAlignment="1">
      <alignment vertical="center" wrapText="1"/>
    </xf>
    <xf numFmtId="4" fontId="0" fillId="2" borderId="3" xfId="0" applyNumberFormat="1" applyFill="1" applyBorder="1" applyAlignment="1">
      <alignment vertical="center" wrapText="1"/>
    </xf>
    <xf numFmtId="0" fontId="13" fillId="0" borderId="0" xfId="0" applyFont="1" applyFill="1"/>
    <xf numFmtId="0" fontId="12" fillId="0" borderId="0" xfId="0" applyFont="1"/>
    <xf numFmtId="0" fontId="10" fillId="0" borderId="0" xfId="0" applyFont="1"/>
    <xf numFmtId="0" fontId="4" fillId="2" borderId="3" xfId="0" quotePrefix="1" applyFont="1" applyFill="1" applyBorder="1" applyAlignment="1">
      <alignment horizontal="center" vertical="center" wrapText="1"/>
    </xf>
    <xf numFmtId="4" fontId="4" fillId="2" borderId="3" xfId="0" quotePrefix="1" applyNumberFormat="1" applyFont="1" applyFill="1" applyBorder="1" applyAlignment="1">
      <alignment horizontal="center" vertical="center" wrapText="1"/>
    </xf>
    <xf numFmtId="0" fontId="4" fillId="2" borderId="3" xfId="0" quotePrefix="1" applyFont="1" applyFill="1" applyBorder="1" applyAlignment="1">
      <alignment horizontal="left" vertical="center" wrapText="1"/>
    </xf>
    <xf numFmtId="4" fontId="4" fillId="2" borderId="3" xfId="0" quotePrefix="1" applyNumberFormat="1" applyFont="1" applyFill="1" applyBorder="1" applyAlignment="1">
      <alignment horizontal="left" vertical="center" wrapText="1"/>
    </xf>
    <xf numFmtId="0" fontId="4" fillId="0" borderId="3" xfId="0" quotePrefix="1" applyFont="1" applyBorder="1" applyAlignment="1">
      <alignment horizontal="left" vertical="center" wrapText="1"/>
    </xf>
    <xf numFmtId="4" fontId="4" fillId="0" borderId="3" xfId="0" quotePrefix="1" applyNumberFormat="1" applyFont="1" applyBorder="1" applyAlignment="1">
      <alignment horizontal="left" vertical="center" wrapText="1"/>
    </xf>
    <xf numFmtId="4" fontId="4" fillId="2" borderId="3" xfId="0" quotePrefix="1" applyNumberFormat="1" applyFont="1" applyFill="1" applyBorder="1" applyAlignment="1">
      <alignment vertical="center" wrapText="1"/>
    </xf>
    <xf numFmtId="4" fontId="4" fillId="0" borderId="3" xfId="0" quotePrefix="1" applyNumberFormat="1" applyFont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vertical="center"/>
    </xf>
    <xf numFmtId="0" fontId="16" fillId="0" borderId="3" xfId="0" applyFont="1" applyBorder="1" applyAlignment="1">
      <alignment vertical="center" wrapText="1"/>
    </xf>
    <xf numFmtId="4" fontId="16" fillId="2" borderId="3" xfId="0" applyNumberFormat="1" applyFont="1" applyFill="1" applyBorder="1" applyAlignment="1">
      <alignment vertical="center"/>
    </xf>
    <xf numFmtId="4" fontId="16" fillId="0" borderId="3" xfId="0" applyNumberFormat="1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3" xfId="0" applyFont="1" applyBorder="1" applyAlignment="1">
      <alignment vertical="center" wrapText="1"/>
    </xf>
    <xf numFmtId="4" fontId="15" fillId="2" borderId="3" xfId="0" applyNumberFormat="1" applyFont="1" applyFill="1" applyBorder="1" applyAlignment="1">
      <alignment vertical="center"/>
    </xf>
    <xf numFmtId="4" fontId="15" fillId="0" borderId="3" xfId="0" applyNumberFormat="1" applyFont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18" fillId="0" borderId="0" xfId="0" applyFont="1" applyAlignment="1">
      <alignment horizontal="right"/>
    </xf>
    <xf numFmtId="0" fontId="4" fillId="2" borderId="3" xfId="0" quotePrefix="1" applyFont="1" applyFill="1" applyBorder="1" applyAlignment="1">
      <alignment vertical="center" wrapText="1"/>
    </xf>
    <xf numFmtId="164" fontId="4" fillId="2" borderId="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top" wrapText="1"/>
    </xf>
    <xf numFmtId="0" fontId="19" fillId="2" borderId="7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 wrapText="1"/>
    </xf>
    <xf numFmtId="0" fontId="19" fillId="2" borderId="4" xfId="0" applyFont="1" applyFill="1" applyBorder="1" applyAlignment="1">
      <alignment horizontal="center" vertical="top" wrapText="1"/>
    </xf>
    <xf numFmtId="0" fontId="20" fillId="2" borderId="2" xfId="0" applyFont="1" applyFill="1" applyBorder="1" applyAlignment="1">
      <alignment horizontal="center" vertical="center"/>
    </xf>
    <xf numFmtId="0" fontId="20" fillId="2" borderId="2" xfId="0" quotePrefix="1" applyFont="1" applyFill="1" applyBorder="1" applyAlignment="1">
      <alignment horizontal="centerContinuous" vertical="center" wrapText="1"/>
    </xf>
    <xf numFmtId="0" fontId="20" fillId="2" borderId="7" xfId="0" applyFont="1" applyFill="1" applyBorder="1" applyAlignment="1">
      <alignment horizontal="centerContinuous" vertical="center"/>
    </xf>
    <xf numFmtId="164" fontId="20" fillId="2" borderId="7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Continuous" vertical="center" wrapText="1"/>
    </xf>
    <xf numFmtId="0" fontId="19" fillId="2" borderId="4" xfId="0" applyFont="1" applyFill="1" applyBorder="1" applyAlignment="1">
      <alignment horizontal="centerContinuous" vertical="center"/>
    </xf>
    <xf numFmtId="164" fontId="19" fillId="2" borderId="4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Continuous" vertical="center" wrapText="1"/>
    </xf>
    <xf numFmtId="0" fontId="19" fillId="2" borderId="7" xfId="0" applyFont="1" applyFill="1" applyBorder="1" applyAlignment="1">
      <alignment horizontal="centerContinuous" vertical="center"/>
    </xf>
    <xf numFmtId="164" fontId="19" fillId="2" borderId="7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left" vertical="center"/>
    </xf>
    <xf numFmtId="164" fontId="20" fillId="2" borderId="7" xfId="0" applyNumberFormat="1" applyFont="1" applyFill="1" applyBorder="1" applyAlignment="1">
      <alignment horizontal="center"/>
    </xf>
    <xf numFmtId="0" fontId="19" fillId="2" borderId="0" xfId="0" applyFont="1" applyFill="1"/>
    <xf numFmtId="0" fontId="19" fillId="2" borderId="0" xfId="0" applyFont="1" applyFill="1" applyAlignment="1">
      <alignment horizontal="left"/>
    </xf>
    <xf numFmtId="0" fontId="19" fillId="2" borderId="3" xfId="0" applyFont="1" applyFill="1" applyBorder="1" applyAlignment="1">
      <alignment horizontal="center" vertical="top" wrapText="1"/>
    </xf>
    <xf numFmtId="0" fontId="19" fillId="2" borderId="5" xfId="0" applyFont="1" applyFill="1" applyBorder="1" applyAlignment="1">
      <alignment horizontal="center" vertical="top" wrapText="1"/>
    </xf>
    <xf numFmtId="0" fontId="20" fillId="2" borderId="3" xfId="0" applyFont="1" applyFill="1" applyBorder="1" applyAlignment="1">
      <alignment horizontal="centerContinuous" vertical="center"/>
    </xf>
    <xf numFmtId="0" fontId="20" fillId="2" borderId="3" xfId="0" quotePrefix="1" applyFont="1" applyFill="1" applyBorder="1" applyAlignment="1">
      <alignment horizontal="centerContinuous" vertical="center" wrapText="1"/>
    </xf>
    <xf numFmtId="164" fontId="20" fillId="2" borderId="3" xfId="0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Continuous" vertical="center"/>
    </xf>
    <xf numFmtId="0" fontId="19" fillId="2" borderId="5" xfId="0" applyFont="1" applyFill="1" applyBorder="1" applyAlignment="1">
      <alignment horizontal="centerContinuous" vertical="center" wrapText="1"/>
    </xf>
    <xf numFmtId="164" fontId="19" fillId="2" borderId="5" xfId="0" applyNumberFormat="1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2" xfId="0" quotePrefix="1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164" fontId="19" fillId="2" borderId="3" xfId="0" applyNumberFormat="1" applyFont="1" applyFill="1" applyBorder="1" applyAlignment="1">
      <alignment horizontal="center" vertical="center"/>
    </xf>
    <xf numFmtId="164" fontId="20" fillId="2" borderId="3" xfId="0" applyNumberFormat="1" applyFont="1" applyFill="1" applyBorder="1" applyAlignment="1">
      <alignment horizontal="center"/>
    </xf>
    <xf numFmtId="0" fontId="21" fillId="2" borderId="0" xfId="0" applyFont="1" applyFill="1" applyAlignment="1">
      <alignment horizontal="right"/>
    </xf>
    <xf numFmtId="0" fontId="22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6" fillId="0" borderId="0" xfId="0" quotePrefix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4" fillId="2" borderId="2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5" fillId="0" borderId="0" xfId="0" applyFont="1" applyFill="1" applyAlignment="1">
      <alignment horizontal="right" wrapText="1" readingOrder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 readingOrder="1"/>
    </xf>
    <xf numFmtId="0" fontId="6" fillId="0" borderId="0" xfId="0" quotePrefix="1" applyFont="1" applyFill="1" applyAlignment="1">
      <alignment horizontal="center"/>
    </xf>
    <xf numFmtId="0" fontId="19" fillId="2" borderId="2" xfId="0" applyFont="1" applyFill="1" applyBorder="1" applyAlignment="1">
      <alignment horizontal="center" vertical="top" wrapText="1"/>
    </xf>
    <xf numFmtId="0" fontId="19" fillId="2" borderId="7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6" xfId="0" quotePrefix="1" applyFont="1" applyFill="1" applyBorder="1" applyAlignment="1">
      <alignment horizontal="center" vertical="center" wrapText="1"/>
    </xf>
    <xf numFmtId="0" fontId="3" fillId="0" borderId="7" xfId="0" quotePrefix="1" applyFont="1" applyFill="1" applyBorder="1" applyAlignment="1">
      <alignment horizontal="center" vertical="center" wrapText="1"/>
    </xf>
    <xf numFmtId="165" fontId="5" fillId="2" borderId="0" xfId="1" applyNumberFormat="1" applyFont="1" applyFill="1" applyAlignment="1" applyProtection="1">
      <alignment horizontal="center" wrapText="1"/>
      <protection locked="0"/>
    </xf>
    <xf numFmtId="165" fontId="5" fillId="2" borderId="0" xfId="1" applyNumberFormat="1" applyFont="1" applyFill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tabSelected="1" view="pageBreakPreview" zoomScaleNormal="100" zoomScaleSheetLayoutView="100" workbookViewId="0">
      <selection activeCell="A7" sqref="A7:F7"/>
    </sheetView>
  </sheetViews>
  <sheetFormatPr defaultColWidth="9.140625" defaultRowHeight="20.25" x14ac:dyDescent="0.3"/>
  <cols>
    <col min="1" max="1" width="15.42578125" style="3" customWidth="1"/>
    <col min="2" max="2" width="77.28515625" style="3" customWidth="1"/>
    <col min="3" max="3" width="23.85546875" style="15" customWidth="1"/>
    <col min="4" max="4" width="23" style="15" customWidth="1"/>
    <col min="5" max="5" width="21.7109375" style="3" customWidth="1"/>
    <col min="6" max="6" width="15.7109375" style="3" customWidth="1"/>
    <col min="7" max="16384" width="9.140625" style="7"/>
  </cols>
  <sheetData>
    <row r="1" spans="1:6" s="12" customFormat="1" x14ac:dyDescent="0.3">
      <c r="A1" s="3"/>
      <c r="B1" s="3"/>
      <c r="C1" s="26"/>
      <c r="D1" s="26"/>
      <c r="E1" s="3" t="s">
        <v>132</v>
      </c>
      <c r="F1" s="3"/>
    </row>
    <row r="2" spans="1:6" s="12" customFormat="1" x14ac:dyDescent="0.3">
      <c r="A2" s="3"/>
      <c r="B2" s="3"/>
      <c r="C2" s="27"/>
      <c r="D2" s="27"/>
      <c r="E2" s="3"/>
      <c r="F2" s="3"/>
    </row>
    <row r="3" spans="1:6" ht="37.5" customHeight="1" x14ac:dyDescent="0.3">
      <c r="D3" s="16" t="s">
        <v>0</v>
      </c>
      <c r="E3" s="3" t="s">
        <v>132</v>
      </c>
      <c r="F3" s="18"/>
    </row>
    <row r="4" spans="1:6" ht="21" customHeight="1" x14ac:dyDescent="0.3">
      <c r="D4" s="124" t="s">
        <v>10</v>
      </c>
      <c r="E4" s="124"/>
      <c r="F4" s="124"/>
    </row>
    <row r="5" spans="1:6" ht="20.25" customHeight="1" x14ac:dyDescent="0.3">
      <c r="D5" s="124" t="s">
        <v>11</v>
      </c>
      <c r="E5" s="124"/>
      <c r="F5" s="124"/>
    </row>
    <row r="6" spans="1:6" ht="20.25" customHeight="1" x14ac:dyDescent="0.3">
      <c r="D6" s="124" t="s">
        <v>230</v>
      </c>
      <c r="E6" s="124"/>
      <c r="F6" s="124"/>
    </row>
    <row r="7" spans="1:6" ht="85.5" customHeight="1" x14ac:dyDescent="0.3">
      <c r="A7" s="125" t="s">
        <v>218</v>
      </c>
      <c r="B7" s="126"/>
      <c r="C7" s="126"/>
      <c r="D7" s="126"/>
      <c r="E7" s="126"/>
      <c r="F7" s="126"/>
    </row>
    <row r="8" spans="1:6" s="8" customFormat="1" ht="21" customHeight="1" x14ac:dyDescent="0.3">
      <c r="A8" s="17" t="s">
        <v>1</v>
      </c>
      <c r="B8" s="3"/>
      <c r="C8" s="15"/>
      <c r="D8" s="15"/>
      <c r="E8" s="3"/>
      <c r="F8" s="3"/>
    </row>
    <row r="9" spans="1:6" s="8" customFormat="1" ht="21" customHeight="1" x14ac:dyDescent="0.3">
      <c r="A9" s="3" t="s">
        <v>2</v>
      </c>
      <c r="B9" s="3"/>
      <c r="C9" s="15"/>
      <c r="D9" s="15"/>
      <c r="E9" s="3"/>
      <c r="F9" s="19" t="s">
        <v>12</v>
      </c>
    </row>
    <row r="10" spans="1:6" s="8" customFormat="1" ht="21" customHeight="1" x14ac:dyDescent="0.3">
      <c r="A10" s="3"/>
      <c r="B10" s="3"/>
      <c r="C10" s="26"/>
      <c r="D10" s="26"/>
      <c r="E10" s="3"/>
      <c r="F10" s="19"/>
    </row>
    <row r="11" spans="1:6" s="28" customFormat="1" ht="17.25" x14ac:dyDescent="0.2">
      <c r="A11" s="127" t="s">
        <v>3</v>
      </c>
      <c r="B11" s="127" t="s">
        <v>133</v>
      </c>
      <c r="C11" s="128" t="s">
        <v>4</v>
      </c>
      <c r="D11" s="127" t="s">
        <v>5</v>
      </c>
      <c r="E11" s="127" t="s">
        <v>6</v>
      </c>
      <c r="F11" s="127"/>
    </row>
    <row r="12" spans="1:6" s="28" customFormat="1" ht="12.75" x14ac:dyDescent="0.2">
      <c r="A12" s="127"/>
      <c r="B12" s="127"/>
      <c r="C12" s="128"/>
      <c r="D12" s="127"/>
      <c r="E12" s="127" t="s">
        <v>7</v>
      </c>
      <c r="F12" s="127" t="s">
        <v>8</v>
      </c>
    </row>
    <row r="13" spans="1:6" s="28" customFormat="1" ht="45.75" customHeight="1" x14ac:dyDescent="0.2">
      <c r="A13" s="127"/>
      <c r="B13" s="127"/>
      <c r="C13" s="128"/>
      <c r="D13" s="127"/>
      <c r="E13" s="127"/>
      <c r="F13" s="127"/>
    </row>
    <row r="14" spans="1:6" s="28" customFormat="1" ht="17.25" x14ac:dyDescent="0.2">
      <c r="A14" s="58">
        <v>1</v>
      </c>
      <c r="B14" s="58">
        <v>2</v>
      </c>
      <c r="C14" s="59">
        <v>3</v>
      </c>
      <c r="D14" s="58">
        <v>4</v>
      </c>
      <c r="E14" s="58">
        <v>5</v>
      </c>
      <c r="F14" s="58">
        <v>6</v>
      </c>
    </row>
    <row r="15" spans="1:6" s="28" customFormat="1" ht="17.25" x14ac:dyDescent="0.2">
      <c r="A15" s="60">
        <v>10000000</v>
      </c>
      <c r="B15" s="61" t="s">
        <v>134</v>
      </c>
      <c r="C15" s="62">
        <f t="shared" ref="C15:C78" si="0">D15+E15</f>
        <v>47321070</v>
      </c>
      <c r="D15" s="63">
        <v>47321070</v>
      </c>
      <c r="E15" s="63">
        <v>0</v>
      </c>
      <c r="F15" s="63">
        <v>0</v>
      </c>
    </row>
    <row r="16" spans="1:6" s="28" customFormat="1" ht="34.5" x14ac:dyDescent="0.2">
      <c r="A16" s="60">
        <v>11000000</v>
      </c>
      <c r="B16" s="61" t="s">
        <v>135</v>
      </c>
      <c r="C16" s="62">
        <f t="shared" si="0"/>
        <v>23693811</v>
      </c>
      <c r="D16" s="63">
        <v>23693811</v>
      </c>
      <c r="E16" s="63">
        <v>0</v>
      </c>
      <c r="F16" s="63">
        <v>0</v>
      </c>
    </row>
    <row r="17" spans="1:6" s="28" customFormat="1" ht="17.25" x14ac:dyDescent="0.2">
      <c r="A17" s="60">
        <v>11010000</v>
      </c>
      <c r="B17" s="61" t="s">
        <v>136</v>
      </c>
      <c r="C17" s="62">
        <f t="shared" si="0"/>
        <v>23692346</v>
      </c>
      <c r="D17" s="63">
        <v>23692346</v>
      </c>
      <c r="E17" s="63">
        <v>0</v>
      </c>
      <c r="F17" s="63">
        <v>0</v>
      </c>
    </row>
    <row r="18" spans="1:6" s="28" customFormat="1" ht="34.5" x14ac:dyDescent="0.2">
      <c r="A18" s="64">
        <v>11010100</v>
      </c>
      <c r="B18" s="65" t="s">
        <v>137</v>
      </c>
      <c r="C18" s="66">
        <f t="shared" si="0"/>
        <v>16623508</v>
      </c>
      <c r="D18" s="67">
        <v>16623508</v>
      </c>
      <c r="E18" s="67">
        <v>0</v>
      </c>
      <c r="F18" s="67">
        <v>0</v>
      </c>
    </row>
    <row r="19" spans="1:6" s="28" customFormat="1" ht="34.5" x14ac:dyDescent="0.2">
      <c r="A19" s="64">
        <v>11010400</v>
      </c>
      <c r="B19" s="65" t="s">
        <v>138</v>
      </c>
      <c r="C19" s="66">
        <f t="shared" si="0"/>
        <v>5907153</v>
      </c>
      <c r="D19" s="67">
        <v>5907153</v>
      </c>
      <c r="E19" s="67">
        <v>0</v>
      </c>
      <c r="F19" s="67">
        <v>0</v>
      </c>
    </row>
    <row r="20" spans="1:6" s="28" customFormat="1" ht="34.5" x14ac:dyDescent="0.2">
      <c r="A20" s="64">
        <v>11010500</v>
      </c>
      <c r="B20" s="65" t="s">
        <v>139</v>
      </c>
      <c r="C20" s="66">
        <f t="shared" si="0"/>
        <v>333803</v>
      </c>
      <c r="D20" s="67">
        <v>333803</v>
      </c>
      <c r="E20" s="67">
        <v>0</v>
      </c>
      <c r="F20" s="67">
        <v>0</v>
      </c>
    </row>
    <row r="21" spans="1:6" s="28" customFormat="1" ht="34.5" x14ac:dyDescent="0.2">
      <c r="A21" s="64">
        <v>11011300</v>
      </c>
      <c r="B21" s="65" t="s">
        <v>140</v>
      </c>
      <c r="C21" s="66">
        <f t="shared" si="0"/>
        <v>827882</v>
      </c>
      <c r="D21" s="67">
        <v>827882</v>
      </c>
      <c r="E21" s="67">
        <v>0</v>
      </c>
      <c r="F21" s="67">
        <v>0</v>
      </c>
    </row>
    <row r="22" spans="1:6" s="28" customFormat="1" ht="17.25" x14ac:dyDescent="0.2">
      <c r="A22" s="60">
        <v>11020000</v>
      </c>
      <c r="B22" s="61" t="s">
        <v>141</v>
      </c>
      <c r="C22" s="62">
        <f t="shared" si="0"/>
        <v>1465</v>
      </c>
      <c r="D22" s="63">
        <v>1465</v>
      </c>
      <c r="E22" s="63">
        <v>0</v>
      </c>
      <c r="F22" s="63">
        <v>0</v>
      </c>
    </row>
    <row r="23" spans="1:6" s="28" customFormat="1" ht="34.5" x14ac:dyDescent="0.2">
      <c r="A23" s="64">
        <v>11020200</v>
      </c>
      <c r="B23" s="65" t="s">
        <v>142</v>
      </c>
      <c r="C23" s="66">
        <f t="shared" si="0"/>
        <v>1465</v>
      </c>
      <c r="D23" s="67">
        <v>1465</v>
      </c>
      <c r="E23" s="67">
        <v>0</v>
      </c>
      <c r="F23" s="67">
        <v>0</v>
      </c>
    </row>
    <row r="24" spans="1:6" s="28" customFormat="1" ht="17.25" x14ac:dyDescent="0.2">
      <c r="A24" s="60">
        <v>13000000</v>
      </c>
      <c r="B24" s="61" t="s">
        <v>143</v>
      </c>
      <c r="C24" s="62">
        <f t="shared" si="0"/>
        <v>10932</v>
      </c>
      <c r="D24" s="63">
        <v>10932</v>
      </c>
      <c r="E24" s="63">
        <v>0</v>
      </c>
      <c r="F24" s="63">
        <v>0</v>
      </c>
    </row>
    <row r="25" spans="1:6" s="28" customFormat="1" ht="17.25" x14ac:dyDescent="0.2">
      <c r="A25" s="60">
        <v>13010000</v>
      </c>
      <c r="B25" s="61" t="s">
        <v>144</v>
      </c>
      <c r="C25" s="62">
        <f t="shared" si="0"/>
        <v>8132</v>
      </c>
      <c r="D25" s="63">
        <v>8132</v>
      </c>
      <c r="E25" s="63">
        <v>0</v>
      </c>
      <c r="F25" s="63">
        <v>0</v>
      </c>
    </row>
    <row r="26" spans="1:6" s="28" customFormat="1" ht="51.75" x14ac:dyDescent="0.2">
      <c r="A26" s="64">
        <v>13010200</v>
      </c>
      <c r="B26" s="65" t="s">
        <v>145</v>
      </c>
      <c r="C26" s="66">
        <f t="shared" si="0"/>
        <v>8132</v>
      </c>
      <c r="D26" s="67">
        <v>8132</v>
      </c>
      <c r="E26" s="67">
        <v>0</v>
      </c>
      <c r="F26" s="67">
        <v>0</v>
      </c>
    </row>
    <row r="27" spans="1:6" s="28" customFormat="1" ht="28.5" customHeight="1" x14ac:dyDescent="0.2">
      <c r="A27" s="60">
        <v>13030000</v>
      </c>
      <c r="B27" s="61" t="s">
        <v>146</v>
      </c>
      <c r="C27" s="62">
        <f t="shared" si="0"/>
        <v>2800</v>
      </c>
      <c r="D27" s="63">
        <v>2800</v>
      </c>
      <c r="E27" s="63">
        <v>0</v>
      </c>
      <c r="F27" s="63">
        <v>0</v>
      </c>
    </row>
    <row r="28" spans="1:6" s="28" customFormat="1" ht="40.5" customHeight="1" x14ac:dyDescent="0.2">
      <c r="A28" s="64">
        <v>13030100</v>
      </c>
      <c r="B28" s="65" t="s">
        <v>147</v>
      </c>
      <c r="C28" s="66">
        <f t="shared" si="0"/>
        <v>2800</v>
      </c>
      <c r="D28" s="67">
        <v>2800</v>
      </c>
      <c r="E28" s="67">
        <v>0</v>
      </c>
      <c r="F28" s="67">
        <v>0</v>
      </c>
    </row>
    <row r="29" spans="1:6" s="28" customFormat="1" ht="17.25" x14ac:dyDescent="0.2">
      <c r="A29" s="60">
        <v>14000000</v>
      </c>
      <c r="B29" s="61" t="s">
        <v>148</v>
      </c>
      <c r="C29" s="62">
        <f t="shared" si="0"/>
        <v>6776720</v>
      </c>
      <c r="D29" s="63">
        <v>6776720</v>
      </c>
      <c r="E29" s="63">
        <v>0</v>
      </c>
      <c r="F29" s="63">
        <v>0</v>
      </c>
    </row>
    <row r="30" spans="1:6" s="28" customFormat="1" ht="34.5" x14ac:dyDescent="0.2">
      <c r="A30" s="60">
        <v>14020000</v>
      </c>
      <c r="B30" s="61" t="s">
        <v>149</v>
      </c>
      <c r="C30" s="62">
        <f t="shared" si="0"/>
        <v>1193630</v>
      </c>
      <c r="D30" s="63">
        <v>1193630</v>
      </c>
      <c r="E30" s="63">
        <v>0</v>
      </c>
      <c r="F30" s="63">
        <v>0</v>
      </c>
    </row>
    <row r="31" spans="1:6" s="28" customFormat="1" ht="17.25" x14ac:dyDescent="0.2">
      <c r="A31" s="64">
        <v>14021900</v>
      </c>
      <c r="B31" s="65" t="s">
        <v>150</v>
      </c>
      <c r="C31" s="66">
        <f t="shared" si="0"/>
        <v>1193630</v>
      </c>
      <c r="D31" s="67">
        <v>1193630</v>
      </c>
      <c r="E31" s="67">
        <v>0</v>
      </c>
      <c r="F31" s="67">
        <v>0</v>
      </c>
    </row>
    <row r="32" spans="1:6" s="28" customFormat="1" ht="34.5" x14ac:dyDescent="0.2">
      <c r="A32" s="60">
        <v>14030000</v>
      </c>
      <c r="B32" s="61" t="s">
        <v>151</v>
      </c>
      <c r="C32" s="62">
        <f t="shared" si="0"/>
        <v>3956125</v>
      </c>
      <c r="D32" s="63">
        <v>3956125</v>
      </c>
      <c r="E32" s="63">
        <v>0</v>
      </c>
      <c r="F32" s="63">
        <v>0</v>
      </c>
    </row>
    <row r="33" spans="1:6" s="28" customFormat="1" ht="17.25" x14ac:dyDescent="0.2">
      <c r="A33" s="64">
        <v>14031900</v>
      </c>
      <c r="B33" s="65" t="s">
        <v>150</v>
      </c>
      <c r="C33" s="66">
        <f t="shared" si="0"/>
        <v>3956125</v>
      </c>
      <c r="D33" s="67">
        <v>3956125</v>
      </c>
      <c r="E33" s="67">
        <v>0</v>
      </c>
      <c r="F33" s="67">
        <v>0</v>
      </c>
    </row>
    <row r="34" spans="1:6" s="28" customFormat="1" ht="34.5" x14ac:dyDescent="0.2">
      <c r="A34" s="60">
        <v>14040000</v>
      </c>
      <c r="B34" s="61" t="s">
        <v>152</v>
      </c>
      <c r="C34" s="62">
        <f t="shared" si="0"/>
        <v>1626965</v>
      </c>
      <c r="D34" s="63">
        <v>1626965</v>
      </c>
      <c r="E34" s="63">
        <v>0</v>
      </c>
      <c r="F34" s="63">
        <v>0</v>
      </c>
    </row>
    <row r="35" spans="1:6" s="28" customFormat="1" ht="86.25" x14ac:dyDescent="0.2">
      <c r="A35" s="64">
        <v>14040100</v>
      </c>
      <c r="B35" s="65" t="s">
        <v>153</v>
      </c>
      <c r="C35" s="66">
        <f t="shared" si="0"/>
        <v>991143</v>
      </c>
      <c r="D35" s="67">
        <v>991143</v>
      </c>
      <c r="E35" s="67">
        <v>0</v>
      </c>
      <c r="F35" s="67">
        <v>0</v>
      </c>
    </row>
    <row r="36" spans="1:6" s="28" customFormat="1" ht="72" customHeight="1" x14ac:dyDescent="0.2">
      <c r="A36" s="64">
        <v>14040200</v>
      </c>
      <c r="B36" s="65" t="s">
        <v>154</v>
      </c>
      <c r="C36" s="66">
        <f t="shared" si="0"/>
        <v>635822</v>
      </c>
      <c r="D36" s="67">
        <v>635822</v>
      </c>
      <c r="E36" s="67">
        <v>0</v>
      </c>
      <c r="F36" s="67">
        <v>0</v>
      </c>
    </row>
    <row r="37" spans="1:6" s="28" customFormat="1" ht="34.5" x14ac:dyDescent="0.2">
      <c r="A37" s="60">
        <v>18000000</v>
      </c>
      <c r="B37" s="61" t="s">
        <v>155</v>
      </c>
      <c r="C37" s="62">
        <f t="shared" si="0"/>
        <v>16839607</v>
      </c>
      <c r="D37" s="63">
        <v>16839607</v>
      </c>
      <c r="E37" s="63">
        <v>0</v>
      </c>
      <c r="F37" s="63">
        <v>0</v>
      </c>
    </row>
    <row r="38" spans="1:6" s="28" customFormat="1" ht="17.25" x14ac:dyDescent="0.2">
      <c r="A38" s="60">
        <v>18010000</v>
      </c>
      <c r="B38" s="61" t="s">
        <v>156</v>
      </c>
      <c r="C38" s="62">
        <f t="shared" si="0"/>
        <v>7211529</v>
      </c>
      <c r="D38" s="63">
        <v>7211529</v>
      </c>
      <c r="E38" s="63">
        <v>0</v>
      </c>
      <c r="F38" s="63">
        <v>0</v>
      </c>
    </row>
    <row r="39" spans="1:6" s="28" customFormat="1" ht="51.75" x14ac:dyDescent="0.2">
      <c r="A39" s="64">
        <v>18010100</v>
      </c>
      <c r="B39" s="65" t="s">
        <v>157</v>
      </c>
      <c r="C39" s="66">
        <f t="shared" si="0"/>
        <v>28893</v>
      </c>
      <c r="D39" s="67">
        <v>28893</v>
      </c>
      <c r="E39" s="67">
        <v>0</v>
      </c>
      <c r="F39" s="67">
        <v>0</v>
      </c>
    </row>
    <row r="40" spans="1:6" s="28" customFormat="1" ht="51.75" x14ac:dyDescent="0.2">
      <c r="A40" s="64">
        <v>18010200</v>
      </c>
      <c r="B40" s="65" t="s">
        <v>158</v>
      </c>
      <c r="C40" s="66">
        <f t="shared" si="0"/>
        <v>205097</v>
      </c>
      <c r="D40" s="67">
        <v>205097</v>
      </c>
      <c r="E40" s="67">
        <v>0</v>
      </c>
      <c r="F40" s="67">
        <v>0</v>
      </c>
    </row>
    <row r="41" spans="1:6" s="28" customFormat="1" ht="51.75" x14ac:dyDescent="0.2">
      <c r="A41" s="64">
        <v>18010300</v>
      </c>
      <c r="B41" s="65" t="s">
        <v>159</v>
      </c>
      <c r="C41" s="66">
        <f t="shared" si="0"/>
        <v>222825</v>
      </c>
      <c r="D41" s="67">
        <v>222825</v>
      </c>
      <c r="E41" s="67">
        <v>0</v>
      </c>
      <c r="F41" s="67">
        <v>0</v>
      </c>
    </row>
    <row r="42" spans="1:6" s="28" customFormat="1" ht="51.75" x14ac:dyDescent="0.2">
      <c r="A42" s="64">
        <v>18010400</v>
      </c>
      <c r="B42" s="65" t="s">
        <v>160</v>
      </c>
      <c r="C42" s="66">
        <f t="shared" si="0"/>
        <v>1107920</v>
      </c>
      <c r="D42" s="67">
        <v>1107920</v>
      </c>
      <c r="E42" s="67">
        <v>0</v>
      </c>
      <c r="F42" s="67">
        <v>0</v>
      </c>
    </row>
    <row r="43" spans="1:6" s="28" customFormat="1" ht="17.25" x14ac:dyDescent="0.2">
      <c r="A43" s="64">
        <v>18010500</v>
      </c>
      <c r="B43" s="65" t="s">
        <v>161</v>
      </c>
      <c r="C43" s="66">
        <f t="shared" si="0"/>
        <v>971730</v>
      </c>
      <c r="D43" s="67">
        <v>971730</v>
      </c>
      <c r="E43" s="67">
        <v>0</v>
      </c>
      <c r="F43" s="67">
        <v>0</v>
      </c>
    </row>
    <row r="44" spans="1:6" s="28" customFormat="1" ht="17.25" x14ac:dyDescent="0.2">
      <c r="A44" s="64">
        <v>18010600</v>
      </c>
      <c r="B44" s="65" t="s">
        <v>162</v>
      </c>
      <c r="C44" s="66">
        <f t="shared" si="0"/>
        <v>3562102</v>
      </c>
      <c r="D44" s="67">
        <v>3562102</v>
      </c>
      <c r="E44" s="67">
        <v>0</v>
      </c>
      <c r="F44" s="67">
        <v>0</v>
      </c>
    </row>
    <row r="45" spans="1:6" s="28" customFormat="1" ht="17.25" x14ac:dyDescent="0.2">
      <c r="A45" s="64">
        <v>18010700</v>
      </c>
      <c r="B45" s="65" t="s">
        <v>163</v>
      </c>
      <c r="C45" s="66">
        <f t="shared" si="0"/>
        <v>682874</v>
      </c>
      <c r="D45" s="67">
        <v>682874</v>
      </c>
      <c r="E45" s="67">
        <v>0</v>
      </c>
      <c r="F45" s="67">
        <v>0</v>
      </c>
    </row>
    <row r="46" spans="1:6" s="28" customFormat="1" ht="17.25" x14ac:dyDescent="0.2">
      <c r="A46" s="64">
        <v>18010900</v>
      </c>
      <c r="B46" s="65" t="s">
        <v>164</v>
      </c>
      <c r="C46" s="66">
        <f t="shared" si="0"/>
        <v>430088</v>
      </c>
      <c r="D46" s="67">
        <v>430088</v>
      </c>
      <c r="E46" s="67">
        <v>0</v>
      </c>
      <c r="F46" s="67">
        <v>0</v>
      </c>
    </row>
    <row r="47" spans="1:6" s="28" customFormat="1" ht="17.25" x14ac:dyDescent="0.2">
      <c r="A47" s="60">
        <v>18030000</v>
      </c>
      <c r="B47" s="61" t="s">
        <v>165</v>
      </c>
      <c r="C47" s="62">
        <f t="shared" si="0"/>
        <v>2100</v>
      </c>
      <c r="D47" s="63">
        <v>2100</v>
      </c>
      <c r="E47" s="63">
        <v>0</v>
      </c>
      <c r="F47" s="63">
        <v>0</v>
      </c>
    </row>
    <row r="48" spans="1:6" s="28" customFormat="1" ht="17.25" x14ac:dyDescent="0.2">
      <c r="A48" s="64">
        <v>18030200</v>
      </c>
      <c r="B48" s="65" t="s">
        <v>166</v>
      </c>
      <c r="C48" s="66">
        <f t="shared" si="0"/>
        <v>2100</v>
      </c>
      <c r="D48" s="67">
        <v>2100</v>
      </c>
      <c r="E48" s="67">
        <v>0</v>
      </c>
      <c r="F48" s="67">
        <v>0</v>
      </c>
    </row>
    <row r="49" spans="1:6" s="28" customFormat="1" ht="17.25" x14ac:dyDescent="0.2">
      <c r="A49" s="60">
        <v>18050000</v>
      </c>
      <c r="B49" s="61" t="s">
        <v>167</v>
      </c>
      <c r="C49" s="62">
        <f t="shared" si="0"/>
        <v>9625978</v>
      </c>
      <c r="D49" s="63">
        <v>9625978</v>
      </c>
      <c r="E49" s="63">
        <v>0</v>
      </c>
      <c r="F49" s="63">
        <v>0</v>
      </c>
    </row>
    <row r="50" spans="1:6" s="28" customFormat="1" ht="17.25" x14ac:dyDescent="0.2">
      <c r="A50" s="64">
        <v>18050300</v>
      </c>
      <c r="B50" s="65" t="s">
        <v>168</v>
      </c>
      <c r="C50" s="66">
        <f t="shared" si="0"/>
        <v>383516</v>
      </c>
      <c r="D50" s="67">
        <v>383516</v>
      </c>
      <c r="E50" s="67">
        <v>0</v>
      </c>
      <c r="F50" s="67">
        <v>0</v>
      </c>
    </row>
    <row r="51" spans="1:6" s="28" customFormat="1" ht="17.25" x14ac:dyDescent="0.2">
      <c r="A51" s="64">
        <v>18050400</v>
      </c>
      <c r="B51" s="65" t="s">
        <v>169</v>
      </c>
      <c r="C51" s="66">
        <f t="shared" si="0"/>
        <v>3782136</v>
      </c>
      <c r="D51" s="67">
        <v>3782136</v>
      </c>
      <c r="E51" s="67">
        <v>0</v>
      </c>
      <c r="F51" s="67">
        <v>0</v>
      </c>
    </row>
    <row r="52" spans="1:6" s="28" customFormat="1" ht="66.75" customHeight="1" x14ac:dyDescent="0.2">
      <c r="A52" s="64">
        <v>18050500</v>
      </c>
      <c r="B52" s="65" t="s">
        <v>170</v>
      </c>
      <c r="C52" s="66">
        <f t="shared" si="0"/>
        <v>5460326</v>
      </c>
      <c r="D52" s="67">
        <v>5460326</v>
      </c>
      <c r="E52" s="67">
        <v>0</v>
      </c>
      <c r="F52" s="67">
        <v>0</v>
      </c>
    </row>
    <row r="53" spans="1:6" s="28" customFormat="1" ht="17.25" x14ac:dyDescent="0.2">
      <c r="A53" s="60">
        <v>20000000</v>
      </c>
      <c r="B53" s="61" t="s">
        <v>171</v>
      </c>
      <c r="C53" s="62">
        <f t="shared" si="0"/>
        <v>754530</v>
      </c>
      <c r="D53" s="63">
        <v>449530</v>
      </c>
      <c r="E53" s="63">
        <v>305000</v>
      </c>
      <c r="F53" s="63">
        <v>0</v>
      </c>
    </row>
    <row r="54" spans="1:6" s="28" customFormat="1" ht="17.25" x14ac:dyDescent="0.2">
      <c r="A54" s="60">
        <v>21000000</v>
      </c>
      <c r="B54" s="61" t="s">
        <v>172</v>
      </c>
      <c r="C54" s="62">
        <f t="shared" si="0"/>
        <v>53000</v>
      </c>
      <c r="D54" s="63">
        <v>53000</v>
      </c>
      <c r="E54" s="63">
        <v>0</v>
      </c>
      <c r="F54" s="63">
        <v>0</v>
      </c>
    </row>
    <row r="55" spans="1:6" s="28" customFormat="1" ht="17.25" x14ac:dyDescent="0.2">
      <c r="A55" s="60">
        <v>21080000</v>
      </c>
      <c r="B55" s="61" t="s">
        <v>173</v>
      </c>
      <c r="C55" s="62">
        <f t="shared" si="0"/>
        <v>53000</v>
      </c>
      <c r="D55" s="63">
        <v>53000</v>
      </c>
      <c r="E55" s="63">
        <v>0</v>
      </c>
      <c r="F55" s="63">
        <v>0</v>
      </c>
    </row>
    <row r="56" spans="1:6" s="28" customFormat="1" ht="17.25" x14ac:dyDescent="0.2">
      <c r="A56" s="64">
        <v>21081100</v>
      </c>
      <c r="B56" s="65" t="s">
        <v>174</v>
      </c>
      <c r="C56" s="66">
        <f t="shared" si="0"/>
        <v>1000</v>
      </c>
      <c r="D56" s="67">
        <v>1000</v>
      </c>
      <c r="E56" s="67">
        <v>0</v>
      </c>
      <c r="F56" s="67">
        <v>0</v>
      </c>
    </row>
    <row r="57" spans="1:6" s="28" customFormat="1" ht="69" x14ac:dyDescent="0.2">
      <c r="A57" s="64">
        <v>21081500</v>
      </c>
      <c r="B57" s="65" t="s">
        <v>175</v>
      </c>
      <c r="C57" s="66">
        <f t="shared" si="0"/>
        <v>52000</v>
      </c>
      <c r="D57" s="67">
        <v>52000</v>
      </c>
      <c r="E57" s="67">
        <v>0</v>
      </c>
      <c r="F57" s="67">
        <v>0</v>
      </c>
    </row>
    <row r="58" spans="1:6" s="28" customFormat="1" ht="34.5" x14ac:dyDescent="0.2">
      <c r="A58" s="60">
        <v>22000000</v>
      </c>
      <c r="B58" s="61" t="s">
        <v>176</v>
      </c>
      <c r="C58" s="62">
        <f t="shared" si="0"/>
        <v>146530</v>
      </c>
      <c r="D58" s="63">
        <v>146530</v>
      </c>
      <c r="E58" s="63">
        <v>0</v>
      </c>
      <c r="F58" s="63">
        <v>0</v>
      </c>
    </row>
    <row r="59" spans="1:6" s="28" customFormat="1" ht="17.25" x14ac:dyDescent="0.2">
      <c r="A59" s="60">
        <v>22010000</v>
      </c>
      <c r="B59" s="61" t="s">
        <v>177</v>
      </c>
      <c r="C59" s="62">
        <f t="shared" si="0"/>
        <v>16500</v>
      </c>
      <c r="D59" s="63">
        <v>16500</v>
      </c>
      <c r="E59" s="63">
        <v>0</v>
      </c>
      <c r="F59" s="63">
        <v>0</v>
      </c>
    </row>
    <row r="60" spans="1:6" s="28" customFormat="1" ht="17.25" x14ac:dyDescent="0.2">
      <c r="A60" s="64">
        <v>22012500</v>
      </c>
      <c r="B60" s="65" t="s">
        <v>178</v>
      </c>
      <c r="C60" s="66">
        <f t="shared" si="0"/>
        <v>16000</v>
      </c>
      <c r="D60" s="67">
        <v>16000</v>
      </c>
      <c r="E60" s="67">
        <v>0</v>
      </c>
      <c r="F60" s="67">
        <v>0</v>
      </c>
    </row>
    <row r="61" spans="1:6" s="28" customFormat="1" ht="34.5" x14ac:dyDescent="0.2">
      <c r="A61" s="64">
        <v>22012600</v>
      </c>
      <c r="B61" s="65" t="s">
        <v>179</v>
      </c>
      <c r="C61" s="66">
        <f t="shared" si="0"/>
        <v>500</v>
      </c>
      <c r="D61" s="67">
        <v>500</v>
      </c>
      <c r="E61" s="67">
        <v>0</v>
      </c>
      <c r="F61" s="67">
        <v>0</v>
      </c>
    </row>
    <row r="62" spans="1:6" s="28" customFormat="1" ht="34.5" x14ac:dyDescent="0.2">
      <c r="A62" s="60">
        <v>22080000</v>
      </c>
      <c r="B62" s="61" t="s">
        <v>180</v>
      </c>
      <c r="C62" s="62">
        <f t="shared" si="0"/>
        <v>88000</v>
      </c>
      <c r="D62" s="63">
        <v>88000</v>
      </c>
      <c r="E62" s="63">
        <v>0</v>
      </c>
      <c r="F62" s="63">
        <v>0</v>
      </c>
    </row>
    <row r="63" spans="1:6" s="28" customFormat="1" ht="46.5" customHeight="1" x14ac:dyDescent="0.2">
      <c r="A63" s="64">
        <v>22080400</v>
      </c>
      <c r="B63" s="65" t="s">
        <v>181</v>
      </c>
      <c r="C63" s="66">
        <f t="shared" si="0"/>
        <v>88000</v>
      </c>
      <c r="D63" s="67">
        <v>88000</v>
      </c>
      <c r="E63" s="67">
        <v>0</v>
      </c>
      <c r="F63" s="67">
        <v>0</v>
      </c>
    </row>
    <row r="64" spans="1:6" s="28" customFormat="1" ht="17.25" x14ac:dyDescent="0.2">
      <c r="A64" s="60">
        <v>22090000</v>
      </c>
      <c r="B64" s="61" t="s">
        <v>182</v>
      </c>
      <c r="C64" s="62">
        <f t="shared" si="0"/>
        <v>2030</v>
      </c>
      <c r="D64" s="63">
        <v>2030</v>
      </c>
      <c r="E64" s="63">
        <v>0</v>
      </c>
      <c r="F64" s="63">
        <v>0</v>
      </c>
    </row>
    <row r="65" spans="1:6" s="28" customFormat="1" ht="51.75" x14ac:dyDescent="0.2">
      <c r="A65" s="64">
        <v>22090100</v>
      </c>
      <c r="B65" s="65" t="s">
        <v>183</v>
      </c>
      <c r="C65" s="66">
        <f t="shared" si="0"/>
        <v>30</v>
      </c>
      <c r="D65" s="67">
        <v>30</v>
      </c>
      <c r="E65" s="67">
        <v>0</v>
      </c>
      <c r="F65" s="67">
        <v>0</v>
      </c>
    </row>
    <row r="66" spans="1:6" s="28" customFormat="1" ht="34.5" x14ac:dyDescent="0.2">
      <c r="A66" s="64">
        <v>22090400</v>
      </c>
      <c r="B66" s="65" t="s">
        <v>184</v>
      </c>
      <c r="C66" s="66">
        <f t="shared" si="0"/>
        <v>2000</v>
      </c>
      <c r="D66" s="67">
        <v>2000</v>
      </c>
      <c r="E66" s="67">
        <v>0</v>
      </c>
      <c r="F66" s="67">
        <v>0</v>
      </c>
    </row>
    <row r="67" spans="1:6" s="28" customFormat="1" ht="86.25" x14ac:dyDescent="0.2">
      <c r="A67" s="64">
        <v>22130000</v>
      </c>
      <c r="B67" s="65" t="s">
        <v>185</v>
      </c>
      <c r="C67" s="66">
        <f t="shared" si="0"/>
        <v>40000</v>
      </c>
      <c r="D67" s="67">
        <v>40000</v>
      </c>
      <c r="E67" s="67">
        <v>0</v>
      </c>
      <c r="F67" s="67">
        <v>0</v>
      </c>
    </row>
    <row r="68" spans="1:6" s="28" customFormat="1" ht="17.25" x14ac:dyDescent="0.2">
      <c r="A68" s="60">
        <v>24000000</v>
      </c>
      <c r="B68" s="61" t="s">
        <v>186</v>
      </c>
      <c r="C68" s="62">
        <f t="shared" si="0"/>
        <v>250000</v>
      </c>
      <c r="D68" s="63">
        <v>250000</v>
      </c>
      <c r="E68" s="63">
        <v>0</v>
      </c>
      <c r="F68" s="63">
        <v>0</v>
      </c>
    </row>
    <row r="69" spans="1:6" s="28" customFormat="1" ht="17.25" x14ac:dyDescent="0.2">
      <c r="A69" s="60">
        <v>24060000</v>
      </c>
      <c r="B69" s="61" t="s">
        <v>173</v>
      </c>
      <c r="C69" s="62">
        <f t="shared" si="0"/>
        <v>250000</v>
      </c>
      <c r="D69" s="63">
        <v>250000</v>
      </c>
      <c r="E69" s="63">
        <v>0</v>
      </c>
      <c r="F69" s="63">
        <v>0</v>
      </c>
    </row>
    <row r="70" spans="1:6" s="28" customFormat="1" ht="17.25" x14ac:dyDescent="0.2">
      <c r="A70" s="64">
        <v>24060300</v>
      </c>
      <c r="B70" s="65" t="s">
        <v>173</v>
      </c>
      <c r="C70" s="66">
        <f t="shared" si="0"/>
        <v>250000</v>
      </c>
      <c r="D70" s="67">
        <v>250000</v>
      </c>
      <c r="E70" s="67">
        <v>0</v>
      </c>
      <c r="F70" s="67">
        <v>0</v>
      </c>
    </row>
    <row r="71" spans="1:6" s="28" customFormat="1" ht="17.25" x14ac:dyDescent="0.2">
      <c r="A71" s="60">
        <v>25000000</v>
      </c>
      <c r="B71" s="61" t="s">
        <v>187</v>
      </c>
      <c r="C71" s="62">
        <f t="shared" si="0"/>
        <v>305000</v>
      </c>
      <c r="D71" s="63">
        <v>0</v>
      </c>
      <c r="E71" s="63">
        <v>305000</v>
      </c>
      <c r="F71" s="63">
        <v>0</v>
      </c>
    </row>
    <row r="72" spans="1:6" s="28" customFormat="1" ht="34.5" x14ac:dyDescent="0.2">
      <c r="A72" s="68">
        <v>25010000</v>
      </c>
      <c r="B72" s="69" t="s">
        <v>188</v>
      </c>
      <c r="C72" s="62">
        <f t="shared" si="0"/>
        <v>305000</v>
      </c>
      <c r="D72" s="62">
        <v>0</v>
      </c>
      <c r="E72" s="62">
        <v>305000</v>
      </c>
      <c r="F72" s="62">
        <v>0</v>
      </c>
    </row>
    <row r="73" spans="1:6" s="28" customFormat="1" ht="34.5" x14ac:dyDescent="0.2">
      <c r="A73" s="70">
        <v>25010100</v>
      </c>
      <c r="B73" s="71" t="s">
        <v>189</v>
      </c>
      <c r="C73" s="66">
        <f t="shared" si="0"/>
        <v>305000</v>
      </c>
      <c r="D73" s="66">
        <v>0</v>
      </c>
      <c r="E73" s="66">
        <v>305000</v>
      </c>
      <c r="F73" s="66">
        <v>0</v>
      </c>
    </row>
    <row r="74" spans="1:6" s="28" customFormat="1" ht="17.25" x14ac:dyDescent="0.2">
      <c r="A74" s="68"/>
      <c r="B74" s="69" t="s">
        <v>190</v>
      </c>
      <c r="C74" s="62">
        <f t="shared" si="0"/>
        <v>48075600</v>
      </c>
      <c r="D74" s="62">
        <v>47770600</v>
      </c>
      <c r="E74" s="62">
        <v>305000</v>
      </c>
      <c r="F74" s="62">
        <v>0</v>
      </c>
    </row>
    <row r="75" spans="1:6" s="28" customFormat="1" ht="17.25" x14ac:dyDescent="0.2">
      <c r="A75" s="68">
        <v>40000000</v>
      </c>
      <c r="B75" s="69" t="s">
        <v>191</v>
      </c>
      <c r="C75" s="62">
        <f t="shared" si="0"/>
        <v>21177300</v>
      </c>
      <c r="D75" s="62">
        <v>21177300</v>
      </c>
      <c r="E75" s="62">
        <v>0</v>
      </c>
      <c r="F75" s="62">
        <v>0</v>
      </c>
    </row>
    <row r="76" spans="1:6" s="28" customFormat="1" ht="17.25" x14ac:dyDescent="0.2">
      <c r="A76" s="68">
        <v>41000000</v>
      </c>
      <c r="B76" s="69" t="s">
        <v>192</v>
      </c>
      <c r="C76" s="62">
        <f t="shared" si="0"/>
        <v>21177300</v>
      </c>
      <c r="D76" s="62">
        <v>21177300</v>
      </c>
      <c r="E76" s="62">
        <v>0</v>
      </c>
      <c r="F76" s="62">
        <v>0</v>
      </c>
    </row>
    <row r="77" spans="1:6" s="28" customFormat="1" ht="17.25" x14ac:dyDescent="0.2">
      <c r="A77" s="68">
        <v>41030000</v>
      </c>
      <c r="B77" s="69" t="s">
        <v>193</v>
      </c>
      <c r="C77" s="62">
        <f t="shared" si="0"/>
        <v>21177300</v>
      </c>
      <c r="D77" s="62">
        <v>21177300</v>
      </c>
      <c r="E77" s="62">
        <v>0</v>
      </c>
      <c r="F77" s="62">
        <v>0</v>
      </c>
    </row>
    <row r="78" spans="1:6" s="28" customFormat="1" ht="17.25" x14ac:dyDescent="0.2">
      <c r="A78" s="70">
        <v>41033900</v>
      </c>
      <c r="B78" s="71" t="s">
        <v>194</v>
      </c>
      <c r="C78" s="66">
        <f t="shared" si="0"/>
        <v>21177300</v>
      </c>
      <c r="D78" s="66">
        <v>21177300</v>
      </c>
      <c r="E78" s="66">
        <v>0</v>
      </c>
      <c r="F78" s="66">
        <v>0</v>
      </c>
    </row>
    <row r="79" spans="1:6" s="28" customFormat="1" ht="17.25" x14ac:dyDescent="0.2">
      <c r="A79" s="72" t="s">
        <v>9</v>
      </c>
      <c r="B79" s="69" t="s">
        <v>195</v>
      </c>
      <c r="C79" s="62">
        <f t="shared" ref="C79" si="1">D79+E79</f>
        <v>69252900</v>
      </c>
      <c r="D79" s="62">
        <v>68947900</v>
      </c>
      <c r="E79" s="62">
        <v>305000</v>
      </c>
      <c r="F79" s="62">
        <v>0</v>
      </c>
    </row>
    <row r="80" spans="1:6" s="8" customFormat="1" ht="21" customHeight="1" x14ac:dyDescent="0.3">
      <c r="A80" s="3"/>
      <c r="B80" s="3"/>
      <c r="C80" s="26"/>
      <c r="D80" s="26"/>
      <c r="E80" s="3"/>
      <c r="F80" s="19"/>
    </row>
    <row r="81" spans="1:6" ht="56.25" customHeight="1" x14ac:dyDescent="0.3">
      <c r="C81" s="27"/>
      <c r="D81" s="27"/>
    </row>
    <row r="82" spans="1:6" x14ac:dyDescent="0.3">
      <c r="A82" s="123"/>
      <c r="B82" s="123"/>
      <c r="C82" s="123"/>
      <c r="D82" s="123"/>
      <c r="E82" s="123"/>
      <c r="F82" s="123"/>
    </row>
    <row r="83" spans="1:6" x14ac:dyDescent="0.3">
      <c r="C83" s="27"/>
      <c r="D83" s="27"/>
    </row>
    <row r="84" spans="1:6" x14ac:dyDescent="0.3">
      <c r="C84" s="27"/>
      <c r="D84" s="27"/>
    </row>
    <row r="85" spans="1:6" x14ac:dyDescent="0.3">
      <c r="C85" s="27"/>
      <c r="D85" s="27"/>
    </row>
    <row r="86" spans="1:6" x14ac:dyDescent="0.3">
      <c r="C86" s="27"/>
      <c r="D86" s="27"/>
    </row>
    <row r="87" spans="1:6" x14ac:dyDescent="0.3">
      <c r="C87" s="27"/>
      <c r="D87" s="27"/>
    </row>
    <row r="88" spans="1:6" x14ac:dyDescent="0.3">
      <c r="C88" s="27"/>
      <c r="D88" s="27"/>
    </row>
    <row r="89" spans="1:6" x14ac:dyDescent="0.3">
      <c r="C89" s="27"/>
      <c r="D89" s="27"/>
    </row>
    <row r="90" spans="1:6" x14ac:dyDescent="0.3">
      <c r="C90" s="27"/>
      <c r="D90" s="27"/>
    </row>
    <row r="91" spans="1:6" x14ac:dyDescent="0.3">
      <c r="C91" s="27"/>
      <c r="D91" s="27"/>
    </row>
    <row r="92" spans="1:6" x14ac:dyDescent="0.3">
      <c r="C92" s="27"/>
      <c r="D92" s="27"/>
    </row>
    <row r="93" spans="1:6" x14ac:dyDescent="0.3">
      <c r="C93" s="27"/>
      <c r="D93" s="27"/>
    </row>
    <row r="94" spans="1:6" x14ac:dyDescent="0.3">
      <c r="C94" s="27"/>
      <c r="D94" s="27"/>
    </row>
    <row r="95" spans="1:6" x14ac:dyDescent="0.3">
      <c r="C95" s="27"/>
      <c r="D95" s="27"/>
    </row>
    <row r="96" spans="1:6" x14ac:dyDescent="0.3">
      <c r="C96" s="27"/>
      <c r="D96" s="27"/>
    </row>
    <row r="97" spans="3:4" x14ac:dyDescent="0.3">
      <c r="C97" s="27"/>
      <c r="D97" s="27"/>
    </row>
    <row r="98" spans="3:4" x14ac:dyDescent="0.3">
      <c r="C98" s="27"/>
      <c r="D98" s="27"/>
    </row>
    <row r="99" spans="3:4" x14ac:dyDescent="0.3">
      <c r="C99" s="27"/>
      <c r="D99" s="27"/>
    </row>
    <row r="100" spans="3:4" x14ac:dyDescent="0.3">
      <c r="C100" s="27"/>
      <c r="D100" s="27"/>
    </row>
    <row r="101" spans="3:4" x14ac:dyDescent="0.3">
      <c r="C101" s="27"/>
      <c r="D101" s="27"/>
    </row>
    <row r="102" spans="3:4" x14ac:dyDescent="0.3">
      <c r="C102" s="27"/>
      <c r="D102" s="27"/>
    </row>
    <row r="103" spans="3:4" x14ac:dyDescent="0.3">
      <c r="C103" s="27"/>
      <c r="D103" s="27"/>
    </row>
    <row r="104" spans="3:4" x14ac:dyDescent="0.3">
      <c r="C104" s="27"/>
      <c r="D104" s="27"/>
    </row>
    <row r="105" spans="3:4" x14ac:dyDescent="0.3">
      <c r="C105" s="27"/>
      <c r="D105" s="27"/>
    </row>
    <row r="106" spans="3:4" x14ac:dyDescent="0.3">
      <c r="C106" s="27"/>
      <c r="D106" s="27"/>
    </row>
    <row r="107" spans="3:4" x14ac:dyDescent="0.3">
      <c r="C107" s="27"/>
      <c r="D107" s="27"/>
    </row>
    <row r="108" spans="3:4" x14ac:dyDescent="0.3">
      <c r="C108" s="27"/>
      <c r="D108" s="27"/>
    </row>
    <row r="109" spans="3:4" x14ac:dyDescent="0.3">
      <c r="C109" s="27"/>
      <c r="D109" s="27"/>
    </row>
    <row r="110" spans="3:4" x14ac:dyDescent="0.3">
      <c r="C110" s="27"/>
      <c r="D110" s="27"/>
    </row>
    <row r="111" spans="3:4" x14ac:dyDescent="0.3">
      <c r="C111" s="27"/>
      <c r="D111" s="27"/>
    </row>
    <row r="112" spans="3:4" x14ac:dyDescent="0.3">
      <c r="C112" s="27"/>
      <c r="D112" s="27"/>
    </row>
    <row r="113" spans="3:4" x14ac:dyDescent="0.3">
      <c r="C113" s="27"/>
      <c r="D113" s="27"/>
    </row>
    <row r="114" spans="3:4" x14ac:dyDescent="0.3">
      <c r="C114" s="27"/>
      <c r="D114" s="27"/>
    </row>
    <row r="115" spans="3:4" x14ac:dyDescent="0.3">
      <c r="C115" s="27"/>
      <c r="D115" s="27"/>
    </row>
    <row r="116" spans="3:4" x14ac:dyDescent="0.3">
      <c r="C116" s="27"/>
      <c r="D116" s="27"/>
    </row>
    <row r="117" spans="3:4" x14ac:dyDescent="0.3">
      <c r="C117" s="27"/>
      <c r="D117" s="27"/>
    </row>
    <row r="118" spans="3:4" x14ac:dyDescent="0.3">
      <c r="C118" s="27"/>
      <c r="D118" s="27"/>
    </row>
    <row r="119" spans="3:4" x14ac:dyDescent="0.3">
      <c r="C119" s="27"/>
      <c r="D119" s="27"/>
    </row>
    <row r="120" spans="3:4" x14ac:dyDescent="0.3">
      <c r="C120" s="27"/>
      <c r="D120" s="27"/>
    </row>
    <row r="121" spans="3:4" x14ac:dyDescent="0.3">
      <c r="C121" s="27"/>
      <c r="D121" s="27"/>
    </row>
    <row r="122" spans="3:4" x14ac:dyDescent="0.3">
      <c r="C122" s="27"/>
      <c r="D122" s="27"/>
    </row>
    <row r="123" spans="3:4" x14ac:dyDescent="0.3">
      <c r="C123" s="27"/>
      <c r="D123" s="27"/>
    </row>
    <row r="124" spans="3:4" x14ac:dyDescent="0.3">
      <c r="C124" s="27"/>
      <c r="D124" s="27"/>
    </row>
    <row r="125" spans="3:4" x14ac:dyDescent="0.3">
      <c r="C125" s="27"/>
      <c r="D125" s="27"/>
    </row>
    <row r="126" spans="3:4" x14ac:dyDescent="0.3">
      <c r="C126" s="27"/>
      <c r="D126" s="27"/>
    </row>
    <row r="127" spans="3:4" x14ac:dyDescent="0.3">
      <c r="C127" s="27"/>
      <c r="D127" s="27"/>
    </row>
    <row r="128" spans="3:4" x14ac:dyDescent="0.3">
      <c r="C128" s="27"/>
      <c r="D128" s="27"/>
    </row>
    <row r="129" spans="3:4" x14ac:dyDescent="0.3">
      <c r="C129" s="27"/>
      <c r="D129" s="27"/>
    </row>
    <row r="130" spans="3:4" x14ac:dyDescent="0.3">
      <c r="C130" s="27"/>
      <c r="D130" s="27"/>
    </row>
    <row r="131" spans="3:4" x14ac:dyDescent="0.3">
      <c r="C131" s="27"/>
      <c r="D131" s="27"/>
    </row>
    <row r="132" spans="3:4" x14ac:dyDescent="0.3">
      <c r="C132" s="27"/>
      <c r="D132" s="27"/>
    </row>
    <row r="133" spans="3:4" x14ac:dyDescent="0.3">
      <c r="C133" s="27"/>
      <c r="D133" s="27"/>
    </row>
    <row r="134" spans="3:4" x14ac:dyDescent="0.3">
      <c r="C134" s="27"/>
      <c r="D134" s="27"/>
    </row>
    <row r="135" spans="3:4" x14ac:dyDescent="0.3">
      <c r="C135" s="27"/>
      <c r="D135" s="27"/>
    </row>
    <row r="136" spans="3:4" x14ac:dyDescent="0.3">
      <c r="C136" s="27"/>
      <c r="D136" s="27"/>
    </row>
    <row r="137" spans="3:4" x14ac:dyDescent="0.3">
      <c r="C137" s="27"/>
      <c r="D137" s="27"/>
    </row>
    <row r="138" spans="3:4" x14ac:dyDescent="0.3">
      <c r="C138" s="27"/>
      <c r="D138" s="27"/>
    </row>
    <row r="139" spans="3:4" x14ac:dyDescent="0.3">
      <c r="C139" s="27"/>
      <c r="D139" s="27"/>
    </row>
    <row r="140" spans="3:4" x14ac:dyDescent="0.3">
      <c r="C140" s="27"/>
      <c r="D140" s="27"/>
    </row>
    <row r="141" spans="3:4" x14ac:dyDescent="0.3">
      <c r="C141" s="27"/>
      <c r="D141" s="27"/>
    </row>
    <row r="142" spans="3:4" x14ac:dyDescent="0.3">
      <c r="C142" s="27"/>
      <c r="D142" s="27"/>
    </row>
    <row r="143" spans="3:4" x14ac:dyDescent="0.3">
      <c r="C143" s="27"/>
      <c r="D143" s="27"/>
    </row>
    <row r="144" spans="3:4" x14ac:dyDescent="0.3">
      <c r="C144" s="27"/>
      <c r="D144" s="27"/>
    </row>
    <row r="145" spans="3:4" x14ac:dyDescent="0.3">
      <c r="C145" s="27"/>
      <c r="D145" s="27"/>
    </row>
    <row r="146" spans="3:4" x14ac:dyDescent="0.3">
      <c r="C146" s="27"/>
      <c r="D146" s="27"/>
    </row>
    <row r="147" spans="3:4" x14ac:dyDescent="0.3">
      <c r="C147" s="27"/>
      <c r="D147" s="27"/>
    </row>
    <row r="148" spans="3:4" x14ac:dyDescent="0.3">
      <c r="C148" s="27"/>
      <c r="D148" s="27"/>
    </row>
  </sheetData>
  <mergeCells count="12">
    <mergeCell ref="A82:F82"/>
    <mergeCell ref="D4:F4"/>
    <mergeCell ref="D5:F5"/>
    <mergeCell ref="D6:F6"/>
    <mergeCell ref="A7:F7"/>
    <mergeCell ref="F12:F13"/>
    <mergeCell ref="A11:A13"/>
    <mergeCell ref="B11:B13"/>
    <mergeCell ref="C11:C13"/>
    <mergeCell ref="D11:D13"/>
    <mergeCell ref="E11:F11"/>
    <mergeCell ref="E12:E13"/>
  </mergeCells>
  <pageMargins left="0.43307086614173229" right="0.19685039370078741" top="0.48" bottom="0.15748031496062992" header="0.19685039370078741" footer="0.3"/>
  <pageSetup paperSize="9" scale="60" fitToHeight="500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"/>
  <sheetViews>
    <sheetView view="pageBreakPreview" zoomScale="60" zoomScaleNormal="100" workbookViewId="0">
      <selection activeCell="E25" sqref="E25"/>
    </sheetView>
  </sheetViews>
  <sheetFormatPr defaultColWidth="9.140625" defaultRowHeight="20.25" x14ac:dyDescent="0.3"/>
  <cols>
    <col min="1" max="1" width="6.42578125" style="21" customWidth="1"/>
    <col min="2" max="2" width="24.5703125" style="21" customWidth="1"/>
    <col min="3" max="3" width="52.5703125" style="21" customWidth="1"/>
    <col min="4" max="4" width="48.42578125" style="21" customWidth="1"/>
    <col min="5" max="5" width="22.85546875" style="21" customWidth="1"/>
    <col min="6" max="6" width="20.140625" style="21" customWidth="1"/>
    <col min="7" max="7" width="28.28515625" style="21" customWidth="1"/>
    <col min="8" max="8" width="10.85546875" style="21" customWidth="1"/>
    <col min="9" max="16384" width="9.140625" style="21"/>
  </cols>
  <sheetData>
    <row r="1" spans="2:8" ht="75" customHeight="1" x14ac:dyDescent="0.3">
      <c r="G1" s="31" t="s">
        <v>132</v>
      </c>
    </row>
    <row r="2" spans="2:8" x14ac:dyDescent="0.3">
      <c r="F2" s="18" t="s">
        <v>13</v>
      </c>
      <c r="H2" s="18"/>
    </row>
    <row r="3" spans="2:8" x14ac:dyDescent="0.3">
      <c r="F3" s="30" t="s">
        <v>10</v>
      </c>
      <c r="G3" s="30"/>
      <c r="H3" s="30"/>
    </row>
    <row r="4" spans="2:8" ht="32.25" customHeight="1" x14ac:dyDescent="0.3">
      <c r="F4" s="124" t="s">
        <v>11</v>
      </c>
      <c r="G4" s="124"/>
      <c r="H4" s="124"/>
    </row>
    <row r="5" spans="2:8" ht="31.5" customHeight="1" x14ac:dyDescent="0.3">
      <c r="F5" s="124" t="s">
        <v>231</v>
      </c>
      <c r="G5" s="124"/>
      <c r="H5" s="124"/>
    </row>
    <row r="6" spans="2:8" x14ac:dyDescent="0.3">
      <c r="F6" s="22"/>
      <c r="G6" s="22"/>
      <c r="H6" s="22"/>
    </row>
    <row r="7" spans="2:8" x14ac:dyDescent="0.3">
      <c r="F7" s="22"/>
      <c r="G7" s="22"/>
      <c r="H7" s="22"/>
    </row>
    <row r="8" spans="2:8" ht="46.5" customHeight="1" x14ac:dyDescent="0.3">
      <c r="C8" s="125" t="s">
        <v>217</v>
      </c>
      <c r="D8" s="126"/>
      <c r="E8" s="126"/>
      <c r="F8" s="126"/>
      <c r="G8" s="126"/>
      <c r="H8" s="126"/>
    </row>
    <row r="9" spans="2:8" ht="44.25" customHeight="1" x14ac:dyDescent="0.3">
      <c r="B9" s="129" t="s">
        <v>1</v>
      </c>
      <c r="C9" s="129"/>
    </row>
    <row r="10" spans="2:8" ht="29.25" customHeight="1" x14ac:dyDescent="0.3">
      <c r="B10" s="130" t="s">
        <v>2</v>
      </c>
      <c r="C10" s="130"/>
      <c r="G10" s="19" t="s">
        <v>12</v>
      </c>
    </row>
    <row r="11" spans="2:8" ht="29.25" customHeight="1" x14ac:dyDescent="0.3">
      <c r="B11" s="77"/>
      <c r="C11" s="77"/>
      <c r="G11" s="19"/>
    </row>
    <row r="12" spans="2:8" ht="36.75" customHeight="1" x14ac:dyDescent="0.3">
      <c r="B12" s="136" t="s">
        <v>3</v>
      </c>
      <c r="C12" s="136" t="s">
        <v>14</v>
      </c>
      <c r="D12" s="136" t="s">
        <v>4</v>
      </c>
      <c r="E12" s="136" t="s">
        <v>5</v>
      </c>
      <c r="F12" s="134" t="s">
        <v>6</v>
      </c>
      <c r="G12" s="135"/>
    </row>
    <row r="13" spans="2:8" ht="45" customHeight="1" x14ac:dyDescent="0.3">
      <c r="B13" s="137"/>
      <c r="C13" s="137"/>
      <c r="D13" s="137"/>
      <c r="E13" s="137"/>
      <c r="F13" s="80" t="s">
        <v>7</v>
      </c>
      <c r="G13" s="80" t="s">
        <v>8</v>
      </c>
    </row>
    <row r="14" spans="2:8" ht="6.75" customHeight="1" x14ac:dyDescent="0.3">
      <c r="B14" s="81"/>
      <c r="C14" s="81"/>
      <c r="D14" s="81"/>
      <c r="E14" s="81"/>
      <c r="F14" s="81"/>
      <c r="G14" s="81"/>
    </row>
    <row r="15" spans="2:8" x14ac:dyDescent="0.3">
      <c r="B15" s="78">
        <v>1</v>
      </c>
      <c r="C15" s="78">
        <v>2</v>
      </c>
      <c r="D15" s="78">
        <v>3</v>
      </c>
      <c r="E15" s="78">
        <v>4</v>
      </c>
      <c r="F15" s="78">
        <v>5</v>
      </c>
      <c r="G15" s="78">
        <v>6</v>
      </c>
    </row>
    <row r="16" spans="2:8" x14ac:dyDescent="0.3">
      <c r="B16" s="131" t="s">
        <v>15</v>
      </c>
      <c r="C16" s="132"/>
      <c r="D16" s="132"/>
      <c r="E16" s="132"/>
      <c r="F16" s="132"/>
      <c r="G16" s="133"/>
    </row>
    <row r="17" spans="2:7" x14ac:dyDescent="0.3">
      <c r="B17" s="79">
        <v>200000</v>
      </c>
      <c r="C17" s="82" t="s">
        <v>16</v>
      </c>
      <c r="D17" s="83">
        <v>0</v>
      </c>
      <c r="E17" s="83">
        <v>0</v>
      </c>
      <c r="F17" s="83">
        <v>0</v>
      </c>
      <c r="G17" s="83">
        <v>0</v>
      </c>
    </row>
    <row r="18" spans="2:7" ht="40.9" customHeight="1" x14ac:dyDescent="0.3">
      <c r="B18" s="79">
        <v>203000</v>
      </c>
      <c r="C18" s="82" t="s">
        <v>17</v>
      </c>
      <c r="D18" s="83">
        <v>0</v>
      </c>
      <c r="E18" s="83">
        <v>0</v>
      </c>
      <c r="F18" s="83">
        <v>0</v>
      </c>
      <c r="G18" s="83">
        <v>0</v>
      </c>
    </row>
    <row r="19" spans="2:7" x14ac:dyDescent="0.3">
      <c r="B19" s="84">
        <v>203410</v>
      </c>
      <c r="C19" s="78" t="s">
        <v>19</v>
      </c>
      <c r="D19" s="85">
        <v>4865516</v>
      </c>
      <c r="E19" s="85">
        <v>4865516</v>
      </c>
      <c r="F19" s="85">
        <v>0</v>
      </c>
      <c r="G19" s="85">
        <v>0</v>
      </c>
    </row>
    <row r="20" spans="2:7" x14ac:dyDescent="0.3">
      <c r="B20" s="84">
        <v>203420</v>
      </c>
      <c r="C20" s="78" t="s">
        <v>20</v>
      </c>
      <c r="D20" s="85">
        <v>-4865516</v>
      </c>
      <c r="E20" s="85">
        <v>-4865516</v>
      </c>
      <c r="F20" s="85">
        <v>0</v>
      </c>
      <c r="G20" s="85">
        <v>0</v>
      </c>
    </row>
    <row r="21" spans="2:7" x14ac:dyDescent="0.3">
      <c r="B21" s="131" t="s">
        <v>124</v>
      </c>
      <c r="C21" s="132"/>
      <c r="D21" s="132"/>
      <c r="E21" s="132"/>
      <c r="F21" s="132"/>
      <c r="G21" s="133"/>
    </row>
    <row r="22" spans="2:7" ht="37.9" customHeight="1" x14ac:dyDescent="0.3">
      <c r="B22" s="79">
        <v>600000</v>
      </c>
      <c r="C22" s="82" t="s">
        <v>22</v>
      </c>
      <c r="D22" s="83">
        <v>0</v>
      </c>
      <c r="E22" s="83">
        <v>0</v>
      </c>
      <c r="F22" s="83">
        <v>0</v>
      </c>
      <c r="G22" s="83">
        <v>0</v>
      </c>
    </row>
    <row r="23" spans="2:7" ht="63" customHeight="1" x14ac:dyDescent="0.3">
      <c r="B23" s="79">
        <v>603000</v>
      </c>
      <c r="C23" s="82" t="s">
        <v>18</v>
      </c>
      <c r="D23" s="83">
        <v>0</v>
      </c>
      <c r="E23" s="83">
        <v>0</v>
      </c>
      <c r="F23" s="83">
        <v>0</v>
      </c>
      <c r="G23" s="83">
        <v>0</v>
      </c>
    </row>
    <row r="24" spans="2:7" ht="81" customHeight="1" x14ac:dyDescent="0.3">
      <c r="B24" s="84">
        <v>603000</v>
      </c>
      <c r="C24" s="78" t="s">
        <v>18</v>
      </c>
      <c r="D24" s="85">
        <v>0</v>
      </c>
      <c r="E24" s="85">
        <v>0</v>
      </c>
      <c r="F24" s="85">
        <v>0</v>
      </c>
      <c r="G24" s="85">
        <v>0</v>
      </c>
    </row>
    <row r="25" spans="2:7" x14ac:dyDescent="0.3">
      <c r="B25" s="79" t="s">
        <v>9</v>
      </c>
      <c r="C25" s="82" t="s">
        <v>21</v>
      </c>
      <c r="D25" s="83">
        <v>0</v>
      </c>
      <c r="E25" s="83">
        <v>0</v>
      </c>
      <c r="F25" s="83">
        <v>0</v>
      </c>
      <c r="G25" s="83">
        <v>0</v>
      </c>
    </row>
  </sheetData>
  <mergeCells count="12">
    <mergeCell ref="B21:G21"/>
    <mergeCell ref="F12:G12"/>
    <mergeCell ref="B12:B13"/>
    <mergeCell ref="C12:C13"/>
    <mergeCell ref="D12:D13"/>
    <mergeCell ref="B16:G16"/>
    <mergeCell ref="E12:E13"/>
    <mergeCell ref="F4:H4"/>
    <mergeCell ref="F5:H5"/>
    <mergeCell ref="C8:H8"/>
    <mergeCell ref="B9:C9"/>
    <mergeCell ref="B10:C10"/>
  </mergeCells>
  <pageMargins left="0.55118110236220474" right="0.23622047244094491" top="0.55118110236220474" bottom="0.15748031496062992" header="0.19685039370078741" footer="0.19685039370078741"/>
  <pageSetup paperSize="9" scale="50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view="pageBreakPreview" zoomScale="80" zoomScaleNormal="100" zoomScaleSheetLayoutView="80" workbookViewId="0">
      <selection activeCell="A7" sqref="A7:P7"/>
    </sheetView>
  </sheetViews>
  <sheetFormatPr defaultColWidth="8.85546875" defaultRowHeight="12.75" x14ac:dyDescent="0.2"/>
  <cols>
    <col min="1" max="3" width="12" style="32" customWidth="1"/>
    <col min="4" max="4" width="40.7109375" style="32" customWidth="1"/>
    <col min="5" max="15" width="13.7109375" style="32" customWidth="1"/>
    <col min="16" max="16" width="18" style="32" customWidth="1"/>
    <col min="17" max="16384" width="8.85546875" style="32"/>
  </cols>
  <sheetData>
    <row r="1" spans="1:16" x14ac:dyDescent="0.2">
      <c r="M1" s="32" t="s">
        <v>132</v>
      </c>
      <c r="P1" s="32" t="s">
        <v>132</v>
      </c>
    </row>
    <row r="2" spans="1:16" ht="15.75" x14ac:dyDescent="0.25">
      <c r="M2" s="32" t="s">
        <v>132</v>
      </c>
      <c r="O2" s="46" t="s">
        <v>23</v>
      </c>
      <c r="P2" s="47"/>
    </row>
    <row r="3" spans="1:16" ht="15.75" x14ac:dyDescent="0.25">
      <c r="O3" s="46"/>
      <c r="P3" s="47"/>
    </row>
    <row r="4" spans="1:16" x14ac:dyDescent="0.2">
      <c r="M4" s="32" t="s">
        <v>132</v>
      </c>
      <c r="O4" s="48" t="s">
        <v>10</v>
      </c>
      <c r="P4" s="48"/>
    </row>
    <row r="5" spans="1:16" x14ac:dyDescent="0.2">
      <c r="O5" s="48" t="s">
        <v>11</v>
      </c>
      <c r="P5" s="48"/>
    </row>
    <row r="6" spans="1:16" x14ac:dyDescent="0.2">
      <c r="O6" s="48" t="s">
        <v>231</v>
      </c>
      <c r="P6" s="48"/>
    </row>
    <row r="7" spans="1:16" x14ac:dyDescent="0.2">
      <c r="A7" s="138" t="s">
        <v>24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</row>
    <row r="8" spans="1:16" x14ac:dyDescent="0.2">
      <c r="A8" s="138" t="s">
        <v>196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</row>
    <row r="9" spans="1:16" x14ac:dyDescent="0.2">
      <c r="A9" s="36" t="s">
        <v>197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x14ac:dyDescent="0.2">
      <c r="A10" s="35" t="s">
        <v>2</v>
      </c>
      <c r="P10" s="74" t="s">
        <v>12</v>
      </c>
    </row>
    <row r="11" spans="1:16" x14ac:dyDescent="0.2">
      <c r="A11" s="139" t="s">
        <v>25</v>
      </c>
      <c r="B11" s="139" t="s">
        <v>26</v>
      </c>
      <c r="C11" s="139" t="s">
        <v>27</v>
      </c>
      <c r="D11" s="140" t="s">
        <v>28</v>
      </c>
      <c r="E11" s="140" t="s">
        <v>5</v>
      </c>
      <c r="F11" s="140"/>
      <c r="G11" s="140"/>
      <c r="H11" s="140"/>
      <c r="I11" s="140"/>
      <c r="J11" s="140" t="s">
        <v>6</v>
      </c>
      <c r="K11" s="140"/>
      <c r="L11" s="140"/>
      <c r="M11" s="140"/>
      <c r="N11" s="140"/>
      <c r="O11" s="140"/>
      <c r="P11" s="140" t="s">
        <v>198</v>
      </c>
    </row>
    <row r="12" spans="1:16" x14ac:dyDescent="0.2">
      <c r="A12" s="140"/>
      <c r="B12" s="140"/>
      <c r="C12" s="140"/>
      <c r="D12" s="140"/>
      <c r="E12" s="140" t="s">
        <v>7</v>
      </c>
      <c r="F12" s="140" t="s">
        <v>29</v>
      </c>
      <c r="G12" s="140" t="s">
        <v>30</v>
      </c>
      <c r="H12" s="140"/>
      <c r="I12" s="140" t="s">
        <v>31</v>
      </c>
      <c r="J12" s="140" t="s">
        <v>7</v>
      </c>
      <c r="K12" s="140" t="s">
        <v>8</v>
      </c>
      <c r="L12" s="140" t="s">
        <v>29</v>
      </c>
      <c r="M12" s="140" t="s">
        <v>30</v>
      </c>
      <c r="N12" s="140"/>
      <c r="O12" s="140" t="s">
        <v>31</v>
      </c>
      <c r="P12" s="140"/>
    </row>
    <row r="13" spans="1:16" x14ac:dyDescent="0.2">
      <c r="A13" s="140"/>
      <c r="B13" s="140"/>
      <c r="C13" s="140"/>
      <c r="D13" s="140"/>
      <c r="E13" s="140"/>
      <c r="F13" s="140"/>
      <c r="G13" s="140" t="s">
        <v>32</v>
      </c>
      <c r="H13" s="140" t="s">
        <v>33</v>
      </c>
      <c r="I13" s="140"/>
      <c r="J13" s="140"/>
      <c r="K13" s="140"/>
      <c r="L13" s="140"/>
      <c r="M13" s="140" t="s">
        <v>32</v>
      </c>
      <c r="N13" s="140" t="s">
        <v>33</v>
      </c>
      <c r="O13" s="140"/>
      <c r="P13" s="140"/>
    </row>
    <row r="14" spans="1:16" ht="44.25" customHeight="1" x14ac:dyDescent="0.2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</row>
    <row r="15" spans="1:16" x14ac:dyDescent="0.2">
      <c r="A15" s="29">
        <v>1</v>
      </c>
      <c r="B15" s="29">
        <v>2</v>
      </c>
      <c r="C15" s="29">
        <v>3</v>
      </c>
      <c r="D15" s="29">
        <v>4</v>
      </c>
      <c r="E15" s="29">
        <v>5</v>
      </c>
      <c r="F15" s="29">
        <v>6</v>
      </c>
      <c r="G15" s="29">
        <v>7</v>
      </c>
      <c r="H15" s="29">
        <v>8</v>
      </c>
      <c r="I15" s="29">
        <v>9</v>
      </c>
      <c r="J15" s="29">
        <v>10</v>
      </c>
      <c r="K15" s="29">
        <v>11</v>
      </c>
      <c r="L15" s="29">
        <v>12</v>
      </c>
      <c r="M15" s="29">
        <v>13</v>
      </c>
      <c r="N15" s="29">
        <v>14</v>
      </c>
      <c r="O15" s="29">
        <v>15</v>
      </c>
      <c r="P15" s="29">
        <v>16</v>
      </c>
    </row>
    <row r="16" spans="1:16" x14ac:dyDescent="0.2">
      <c r="A16" s="37" t="s">
        <v>34</v>
      </c>
      <c r="B16" s="38"/>
      <c r="C16" s="39"/>
      <c r="D16" s="40" t="s">
        <v>122</v>
      </c>
      <c r="E16" s="41">
        <v>15693726</v>
      </c>
      <c r="F16" s="41">
        <v>15693726</v>
      </c>
      <c r="G16" s="41">
        <v>10114921</v>
      </c>
      <c r="H16" s="41">
        <v>2484023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f t="shared" ref="P16:P48" si="0">E16+J16</f>
        <v>15693726</v>
      </c>
    </row>
    <row r="17" spans="1:16" x14ac:dyDescent="0.2">
      <c r="A17" s="37" t="s">
        <v>37</v>
      </c>
      <c r="B17" s="38"/>
      <c r="C17" s="39"/>
      <c r="D17" s="40" t="s">
        <v>122</v>
      </c>
      <c r="E17" s="41">
        <v>15693726</v>
      </c>
      <c r="F17" s="41">
        <v>15693726</v>
      </c>
      <c r="G17" s="41">
        <v>10114921</v>
      </c>
      <c r="H17" s="41">
        <v>2484023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f t="shared" si="0"/>
        <v>15693726</v>
      </c>
    </row>
    <row r="18" spans="1:16" ht="63.75" x14ac:dyDescent="0.2">
      <c r="A18" s="42" t="s">
        <v>38</v>
      </c>
      <c r="B18" s="42" t="s">
        <v>39</v>
      </c>
      <c r="C18" s="43" t="s">
        <v>40</v>
      </c>
      <c r="D18" s="44" t="s">
        <v>41</v>
      </c>
      <c r="E18" s="45">
        <v>11650171</v>
      </c>
      <c r="F18" s="45">
        <v>11650171</v>
      </c>
      <c r="G18" s="45">
        <v>8171178</v>
      </c>
      <c r="H18" s="45">
        <v>1190334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f t="shared" si="0"/>
        <v>11650171</v>
      </c>
    </row>
    <row r="19" spans="1:16" ht="25.5" x14ac:dyDescent="0.2">
      <c r="A19" s="42" t="s">
        <v>43</v>
      </c>
      <c r="B19" s="42" t="s">
        <v>44</v>
      </c>
      <c r="C19" s="43" t="s">
        <v>45</v>
      </c>
      <c r="D19" s="44" t="s">
        <v>46</v>
      </c>
      <c r="E19" s="45">
        <v>1100</v>
      </c>
      <c r="F19" s="45">
        <v>1100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f t="shared" si="0"/>
        <v>1100</v>
      </c>
    </row>
    <row r="20" spans="1:16" ht="38.25" x14ac:dyDescent="0.2">
      <c r="A20" s="42" t="s">
        <v>47</v>
      </c>
      <c r="B20" s="42" t="s">
        <v>48</v>
      </c>
      <c r="C20" s="43" t="s">
        <v>45</v>
      </c>
      <c r="D20" s="44" t="s">
        <v>49</v>
      </c>
      <c r="E20" s="45">
        <v>11600</v>
      </c>
      <c r="F20" s="45">
        <v>11600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f t="shared" si="0"/>
        <v>11600</v>
      </c>
    </row>
    <row r="21" spans="1:16" ht="38.25" x14ac:dyDescent="0.2">
      <c r="A21" s="42" t="s">
        <v>50</v>
      </c>
      <c r="B21" s="42" t="s">
        <v>51</v>
      </c>
      <c r="C21" s="43" t="s">
        <v>45</v>
      </c>
      <c r="D21" s="44" t="s">
        <v>52</v>
      </c>
      <c r="E21" s="45">
        <v>2300</v>
      </c>
      <c r="F21" s="45">
        <v>2300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f t="shared" si="0"/>
        <v>2300</v>
      </c>
    </row>
    <row r="22" spans="1:16" ht="76.5" x14ac:dyDescent="0.2">
      <c r="A22" s="42" t="s">
        <v>125</v>
      </c>
      <c r="B22" s="42" t="s">
        <v>126</v>
      </c>
      <c r="C22" s="43" t="s">
        <v>82</v>
      </c>
      <c r="D22" s="44" t="s">
        <v>127</v>
      </c>
      <c r="E22" s="45">
        <v>15000</v>
      </c>
      <c r="F22" s="45">
        <v>15000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f t="shared" si="0"/>
        <v>15000</v>
      </c>
    </row>
    <row r="23" spans="1:16" ht="38.25" x14ac:dyDescent="0.2">
      <c r="A23" s="42" t="s">
        <v>199</v>
      </c>
      <c r="B23" s="42" t="s">
        <v>200</v>
      </c>
      <c r="C23" s="43" t="s">
        <v>45</v>
      </c>
      <c r="D23" s="44" t="s">
        <v>201</v>
      </c>
      <c r="E23" s="45">
        <v>313005</v>
      </c>
      <c r="F23" s="45">
        <v>313005</v>
      </c>
      <c r="G23" s="45">
        <v>0</v>
      </c>
      <c r="H23" s="45">
        <v>308005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f t="shared" si="0"/>
        <v>313005</v>
      </c>
    </row>
    <row r="24" spans="1:16" ht="38.25" x14ac:dyDescent="0.2">
      <c r="A24" s="42" t="s">
        <v>53</v>
      </c>
      <c r="B24" s="42" t="s">
        <v>54</v>
      </c>
      <c r="C24" s="43" t="s">
        <v>55</v>
      </c>
      <c r="D24" s="44" t="s">
        <v>56</v>
      </c>
      <c r="E24" s="45">
        <v>2419366</v>
      </c>
      <c r="F24" s="45">
        <v>2419366</v>
      </c>
      <c r="G24" s="45">
        <v>1943743</v>
      </c>
      <c r="H24" s="45">
        <v>10500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f t="shared" si="0"/>
        <v>2419366</v>
      </c>
    </row>
    <row r="25" spans="1:16" ht="25.5" x14ac:dyDescent="0.2">
      <c r="A25" s="42" t="s">
        <v>57</v>
      </c>
      <c r="B25" s="42" t="s">
        <v>58</v>
      </c>
      <c r="C25" s="43" t="s">
        <v>55</v>
      </c>
      <c r="D25" s="44" t="s">
        <v>59</v>
      </c>
      <c r="E25" s="45">
        <v>190000</v>
      </c>
      <c r="F25" s="45">
        <v>190000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f t="shared" si="0"/>
        <v>190000</v>
      </c>
    </row>
    <row r="26" spans="1:16" x14ac:dyDescent="0.2">
      <c r="A26" s="42" t="s">
        <v>64</v>
      </c>
      <c r="B26" s="42" t="s">
        <v>65</v>
      </c>
      <c r="C26" s="43" t="s">
        <v>63</v>
      </c>
      <c r="D26" s="44" t="s">
        <v>66</v>
      </c>
      <c r="E26" s="45">
        <v>990184</v>
      </c>
      <c r="F26" s="45">
        <v>990184</v>
      </c>
      <c r="G26" s="45">
        <v>0</v>
      </c>
      <c r="H26" s="45">
        <v>975184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f t="shared" si="0"/>
        <v>990184</v>
      </c>
    </row>
    <row r="27" spans="1:16" x14ac:dyDescent="0.2">
      <c r="A27" s="42" t="s">
        <v>67</v>
      </c>
      <c r="B27" s="42" t="s">
        <v>68</v>
      </c>
      <c r="C27" s="43" t="s">
        <v>69</v>
      </c>
      <c r="D27" s="44" t="s">
        <v>70</v>
      </c>
      <c r="E27" s="45">
        <v>30000</v>
      </c>
      <c r="F27" s="45">
        <v>30000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f t="shared" si="0"/>
        <v>30000</v>
      </c>
    </row>
    <row r="28" spans="1:16" ht="38.25" x14ac:dyDescent="0.2">
      <c r="A28" s="42" t="s">
        <v>71</v>
      </c>
      <c r="B28" s="42" t="s">
        <v>72</v>
      </c>
      <c r="C28" s="43" t="s">
        <v>73</v>
      </c>
      <c r="D28" s="44" t="s">
        <v>74</v>
      </c>
      <c r="E28" s="45">
        <v>71000</v>
      </c>
      <c r="F28" s="45">
        <v>71000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f t="shared" si="0"/>
        <v>71000</v>
      </c>
    </row>
    <row r="29" spans="1:16" ht="25.5" x14ac:dyDescent="0.2">
      <c r="A29" s="37" t="s">
        <v>75</v>
      </c>
      <c r="B29" s="38"/>
      <c r="C29" s="39"/>
      <c r="D29" s="40" t="s">
        <v>123</v>
      </c>
      <c r="E29" s="41">
        <v>51883118</v>
      </c>
      <c r="F29" s="41">
        <v>51883118</v>
      </c>
      <c r="G29" s="41">
        <v>36263324</v>
      </c>
      <c r="H29" s="41">
        <v>4113024</v>
      </c>
      <c r="I29" s="41">
        <v>0</v>
      </c>
      <c r="J29" s="41">
        <v>305000</v>
      </c>
      <c r="K29" s="41">
        <v>0</v>
      </c>
      <c r="L29" s="41">
        <v>305000</v>
      </c>
      <c r="M29" s="41">
        <v>0</v>
      </c>
      <c r="N29" s="41">
        <v>0</v>
      </c>
      <c r="O29" s="41">
        <v>0</v>
      </c>
      <c r="P29" s="41">
        <f t="shared" si="0"/>
        <v>52188118</v>
      </c>
    </row>
    <row r="30" spans="1:16" ht="25.5" x14ac:dyDescent="0.2">
      <c r="A30" s="37" t="s">
        <v>77</v>
      </c>
      <c r="B30" s="38"/>
      <c r="C30" s="39"/>
      <c r="D30" s="40" t="s">
        <v>123</v>
      </c>
      <c r="E30" s="41">
        <v>51883118</v>
      </c>
      <c r="F30" s="41">
        <v>51883118</v>
      </c>
      <c r="G30" s="41">
        <v>36263324</v>
      </c>
      <c r="H30" s="41">
        <v>4113024</v>
      </c>
      <c r="I30" s="41">
        <v>0</v>
      </c>
      <c r="J30" s="41">
        <v>305000</v>
      </c>
      <c r="K30" s="41">
        <v>0</v>
      </c>
      <c r="L30" s="41">
        <v>305000</v>
      </c>
      <c r="M30" s="41">
        <v>0</v>
      </c>
      <c r="N30" s="41">
        <v>0</v>
      </c>
      <c r="O30" s="41">
        <v>0</v>
      </c>
      <c r="P30" s="41">
        <f t="shared" si="0"/>
        <v>52188118</v>
      </c>
    </row>
    <row r="31" spans="1:16" ht="38.25" x14ac:dyDescent="0.2">
      <c r="A31" s="42" t="s">
        <v>78</v>
      </c>
      <c r="B31" s="42" t="s">
        <v>79</v>
      </c>
      <c r="C31" s="43" t="s">
        <v>40</v>
      </c>
      <c r="D31" s="44" t="s">
        <v>80</v>
      </c>
      <c r="E31" s="45">
        <v>3192025</v>
      </c>
      <c r="F31" s="45">
        <v>3192025</v>
      </c>
      <c r="G31" s="45">
        <v>2513211</v>
      </c>
      <c r="H31" s="45">
        <v>4408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f t="shared" si="0"/>
        <v>3192025</v>
      </c>
    </row>
    <row r="32" spans="1:16" x14ac:dyDescent="0.2">
      <c r="A32" s="42" t="s">
        <v>81</v>
      </c>
      <c r="B32" s="42" t="s">
        <v>82</v>
      </c>
      <c r="C32" s="43" t="s">
        <v>83</v>
      </c>
      <c r="D32" s="44" t="s">
        <v>84</v>
      </c>
      <c r="E32" s="45">
        <v>9883653</v>
      </c>
      <c r="F32" s="45">
        <v>9883653</v>
      </c>
      <c r="G32" s="45">
        <v>6139026</v>
      </c>
      <c r="H32" s="45">
        <v>1396341</v>
      </c>
      <c r="I32" s="45">
        <v>0</v>
      </c>
      <c r="J32" s="45">
        <v>130000</v>
      </c>
      <c r="K32" s="45">
        <v>0</v>
      </c>
      <c r="L32" s="45">
        <v>130000</v>
      </c>
      <c r="M32" s="45">
        <v>0</v>
      </c>
      <c r="N32" s="45">
        <v>0</v>
      </c>
      <c r="O32" s="45">
        <v>0</v>
      </c>
      <c r="P32" s="45">
        <f t="shared" si="0"/>
        <v>10013653</v>
      </c>
    </row>
    <row r="33" spans="1:16" ht="38.25" x14ac:dyDescent="0.2">
      <c r="A33" s="42" t="s">
        <v>85</v>
      </c>
      <c r="B33" s="42" t="s">
        <v>86</v>
      </c>
      <c r="C33" s="43" t="s">
        <v>87</v>
      </c>
      <c r="D33" s="44" t="s">
        <v>128</v>
      </c>
      <c r="E33" s="45">
        <v>11876108</v>
      </c>
      <c r="F33" s="45">
        <v>11876108</v>
      </c>
      <c r="G33" s="45">
        <v>6425585</v>
      </c>
      <c r="H33" s="45">
        <v>2091215</v>
      </c>
      <c r="I33" s="45">
        <v>0</v>
      </c>
      <c r="J33" s="45">
        <v>160000</v>
      </c>
      <c r="K33" s="45">
        <v>0</v>
      </c>
      <c r="L33" s="45">
        <v>160000</v>
      </c>
      <c r="M33" s="45">
        <v>0</v>
      </c>
      <c r="N33" s="45">
        <v>0</v>
      </c>
      <c r="O33" s="45">
        <v>0</v>
      </c>
      <c r="P33" s="45">
        <f t="shared" si="0"/>
        <v>12036108</v>
      </c>
    </row>
    <row r="34" spans="1:16" ht="38.25" x14ac:dyDescent="0.2">
      <c r="A34" s="42" t="s">
        <v>88</v>
      </c>
      <c r="B34" s="42" t="s">
        <v>89</v>
      </c>
      <c r="C34" s="43" t="s">
        <v>87</v>
      </c>
      <c r="D34" s="44" t="s">
        <v>129</v>
      </c>
      <c r="E34" s="45">
        <v>21177300</v>
      </c>
      <c r="F34" s="45">
        <v>21177300</v>
      </c>
      <c r="G34" s="45">
        <v>17358476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f t="shared" si="0"/>
        <v>21177300</v>
      </c>
    </row>
    <row r="35" spans="1:16" ht="38.25" x14ac:dyDescent="0.2">
      <c r="A35" s="42" t="s">
        <v>90</v>
      </c>
      <c r="B35" s="42" t="s">
        <v>45</v>
      </c>
      <c r="C35" s="43" t="s">
        <v>91</v>
      </c>
      <c r="D35" s="44" t="s">
        <v>92</v>
      </c>
      <c r="E35" s="45">
        <v>703816</v>
      </c>
      <c r="F35" s="45">
        <v>703816</v>
      </c>
      <c r="G35" s="45">
        <v>568702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f t="shared" si="0"/>
        <v>703816</v>
      </c>
    </row>
    <row r="36" spans="1:16" ht="25.5" x14ac:dyDescent="0.2">
      <c r="A36" s="42" t="s">
        <v>93</v>
      </c>
      <c r="B36" s="42" t="s">
        <v>94</v>
      </c>
      <c r="C36" s="43" t="s">
        <v>91</v>
      </c>
      <c r="D36" s="44" t="s">
        <v>95</v>
      </c>
      <c r="E36" s="45">
        <v>1477027</v>
      </c>
      <c r="F36" s="45">
        <v>1477027</v>
      </c>
      <c r="G36" s="45">
        <v>1187775</v>
      </c>
      <c r="H36" s="45">
        <v>17941</v>
      </c>
      <c r="I36" s="45">
        <v>0</v>
      </c>
      <c r="J36" s="45">
        <v>15000</v>
      </c>
      <c r="K36" s="45">
        <v>0</v>
      </c>
      <c r="L36" s="45">
        <v>15000</v>
      </c>
      <c r="M36" s="45">
        <v>0</v>
      </c>
      <c r="N36" s="45">
        <v>0</v>
      </c>
      <c r="O36" s="45">
        <v>0</v>
      </c>
      <c r="P36" s="45">
        <f t="shared" si="0"/>
        <v>1492027</v>
      </c>
    </row>
    <row r="37" spans="1:16" x14ac:dyDescent="0.2">
      <c r="A37" s="42" t="s">
        <v>96</v>
      </c>
      <c r="B37" s="42" t="s">
        <v>97</v>
      </c>
      <c r="C37" s="43" t="s">
        <v>98</v>
      </c>
      <c r="D37" s="44" t="s">
        <v>99</v>
      </c>
      <c r="E37" s="45">
        <v>300000</v>
      </c>
      <c r="F37" s="45">
        <v>300000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f t="shared" si="0"/>
        <v>300000</v>
      </c>
    </row>
    <row r="38" spans="1:16" x14ac:dyDescent="0.2">
      <c r="A38" s="42" t="s">
        <v>100</v>
      </c>
      <c r="B38" s="42" t="s">
        <v>101</v>
      </c>
      <c r="C38" s="43" t="s">
        <v>102</v>
      </c>
      <c r="D38" s="44" t="s">
        <v>103</v>
      </c>
      <c r="E38" s="45">
        <v>831739</v>
      </c>
      <c r="F38" s="45">
        <v>831739</v>
      </c>
      <c r="G38" s="45">
        <v>642409</v>
      </c>
      <c r="H38" s="45">
        <v>6000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f t="shared" si="0"/>
        <v>831739</v>
      </c>
    </row>
    <row r="39" spans="1:16" ht="38.25" x14ac:dyDescent="0.2">
      <c r="A39" s="42" t="s">
        <v>104</v>
      </c>
      <c r="B39" s="42" t="s">
        <v>60</v>
      </c>
      <c r="C39" s="43" t="s">
        <v>61</v>
      </c>
      <c r="D39" s="44" t="s">
        <v>62</v>
      </c>
      <c r="E39" s="45">
        <v>2421450</v>
      </c>
      <c r="F39" s="45">
        <v>2421450</v>
      </c>
      <c r="G39" s="45">
        <v>1428140</v>
      </c>
      <c r="H39" s="45">
        <v>597119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f t="shared" ref="P39" si="1">E39+J39</f>
        <v>2421450</v>
      </c>
    </row>
    <row r="40" spans="1:16" ht="32.25" customHeight="1" x14ac:dyDescent="0.2">
      <c r="A40" s="42" t="s">
        <v>105</v>
      </c>
      <c r="B40" s="42" t="s">
        <v>106</v>
      </c>
      <c r="C40" s="43" t="s">
        <v>107</v>
      </c>
      <c r="D40" s="44" t="s">
        <v>108</v>
      </c>
      <c r="E40" s="45">
        <v>20000</v>
      </c>
      <c r="F40" s="45">
        <v>20000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f t="shared" si="0"/>
        <v>20000</v>
      </c>
    </row>
    <row r="41" spans="1:16" x14ac:dyDescent="0.2">
      <c r="A41" s="37" t="s">
        <v>202</v>
      </c>
      <c r="B41" s="38"/>
      <c r="C41" s="39"/>
      <c r="D41" s="40" t="s">
        <v>203</v>
      </c>
      <c r="E41" s="41">
        <v>566324</v>
      </c>
      <c r="F41" s="41">
        <v>566324</v>
      </c>
      <c r="G41" s="41">
        <v>443872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f t="shared" si="0"/>
        <v>566324</v>
      </c>
    </row>
    <row r="42" spans="1:16" x14ac:dyDescent="0.2">
      <c r="A42" s="37" t="s">
        <v>204</v>
      </c>
      <c r="B42" s="38"/>
      <c r="C42" s="39"/>
      <c r="D42" s="40" t="s">
        <v>203</v>
      </c>
      <c r="E42" s="41">
        <v>566324</v>
      </c>
      <c r="F42" s="41">
        <v>566324</v>
      </c>
      <c r="G42" s="41">
        <v>443872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f t="shared" si="0"/>
        <v>566324</v>
      </c>
    </row>
    <row r="43" spans="1:16" ht="38.25" x14ac:dyDescent="0.2">
      <c r="A43" s="42" t="s">
        <v>205</v>
      </c>
      <c r="B43" s="42" t="s">
        <v>79</v>
      </c>
      <c r="C43" s="43" t="s">
        <v>40</v>
      </c>
      <c r="D43" s="44" t="s">
        <v>80</v>
      </c>
      <c r="E43" s="45">
        <v>566324</v>
      </c>
      <c r="F43" s="45">
        <v>566324</v>
      </c>
      <c r="G43" s="45">
        <v>443872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f t="shared" si="0"/>
        <v>566324</v>
      </c>
    </row>
    <row r="44" spans="1:16" ht="25.5" x14ac:dyDescent="0.2">
      <c r="A44" s="37" t="s">
        <v>109</v>
      </c>
      <c r="B44" s="38"/>
      <c r="C44" s="39"/>
      <c r="D44" s="40" t="s">
        <v>206</v>
      </c>
      <c r="E44" s="41">
        <v>804732</v>
      </c>
      <c r="F44" s="41">
        <v>804732</v>
      </c>
      <c r="G44" s="41">
        <v>465764</v>
      </c>
      <c r="H44" s="41">
        <v>1500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f t="shared" si="0"/>
        <v>804732</v>
      </c>
    </row>
    <row r="45" spans="1:16" ht="25.5" x14ac:dyDescent="0.2">
      <c r="A45" s="37" t="s">
        <v>110</v>
      </c>
      <c r="B45" s="38"/>
      <c r="C45" s="39"/>
      <c r="D45" s="40" t="s">
        <v>206</v>
      </c>
      <c r="E45" s="41">
        <v>804732</v>
      </c>
      <c r="F45" s="41">
        <v>804732</v>
      </c>
      <c r="G45" s="41">
        <v>465764</v>
      </c>
      <c r="H45" s="41">
        <v>1500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f t="shared" si="0"/>
        <v>804732</v>
      </c>
    </row>
    <row r="46" spans="1:16" ht="38.25" x14ac:dyDescent="0.2">
      <c r="A46" s="42" t="s">
        <v>111</v>
      </c>
      <c r="B46" s="42" t="s">
        <v>79</v>
      </c>
      <c r="C46" s="43" t="s">
        <v>40</v>
      </c>
      <c r="D46" s="44" t="s">
        <v>80</v>
      </c>
      <c r="E46" s="45">
        <v>604732</v>
      </c>
      <c r="F46" s="45">
        <v>604732</v>
      </c>
      <c r="G46" s="45">
        <v>465764</v>
      </c>
      <c r="H46" s="45">
        <v>1500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f t="shared" si="0"/>
        <v>604732</v>
      </c>
    </row>
    <row r="47" spans="1:16" ht="38.25" x14ac:dyDescent="0.2">
      <c r="A47" s="42" t="s">
        <v>112</v>
      </c>
      <c r="B47" s="42" t="s">
        <v>113</v>
      </c>
      <c r="C47" s="43" t="s">
        <v>42</v>
      </c>
      <c r="D47" s="44" t="s">
        <v>114</v>
      </c>
      <c r="E47" s="45">
        <v>200000</v>
      </c>
      <c r="F47" s="45">
        <v>200000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f t="shared" si="0"/>
        <v>200000</v>
      </c>
    </row>
    <row r="48" spans="1:16" x14ac:dyDescent="0.2">
      <c r="A48" s="38" t="s">
        <v>9</v>
      </c>
      <c r="B48" s="37" t="s">
        <v>9</v>
      </c>
      <c r="C48" s="39" t="s">
        <v>9</v>
      </c>
      <c r="D48" s="40" t="s">
        <v>115</v>
      </c>
      <c r="E48" s="41">
        <v>68947900</v>
      </c>
      <c r="F48" s="41">
        <v>68947900</v>
      </c>
      <c r="G48" s="41">
        <v>47287881</v>
      </c>
      <c r="H48" s="41">
        <v>6598547</v>
      </c>
      <c r="I48" s="41">
        <v>0</v>
      </c>
      <c r="J48" s="41">
        <v>305000</v>
      </c>
      <c r="K48" s="41">
        <v>0</v>
      </c>
      <c r="L48" s="41">
        <v>305000</v>
      </c>
      <c r="M48" s="41">
        <v>0</v>
      </c>
      <c r="N48" s="41">
        <v>0</v>
      </c>
      <c r="O48" s="41">
        <v>0</v>
      </c>
      <c r="P48" s="41">
        <f t="shared" si="0"/>
        <v>69252900</v>
      </c>
    </row>
    <row r="51" spans="2:9" x14ac:dyDescent="0.2">
      <c r="B51" s="34"/>
      <c r="I51" s="34"/>
    </row>
  </sheetData>
  <mergeCells count="22">
    <mergeCell ref="O12:O14"/>
    <mergeCell ref="G13:G14"/>
    <mergeCell ref="H13:H14"/>
    <mergeCell ref="M13:M14"/>
    <mergeCell ref="N13:N14"/>
    <mergeCell ref="L12:L14"/>
    <mergeCell ref="A7:P7"/>
    <mergeCell ref="A8:P8"/>
    <mergeCell ref="A11:A14"/>
    <mergeCell ref="B11:B14"/>
    <mergeCell ref="C11:C14"/>
    <mergeCell ref="D11:D14"/>
    <mergeCell ref="E11:I11"/>
    <mergeCell ref="J11:O11"/>
    <mergeCell ref="P11:P14"/>
    <mergeCell ref="E12:E14"/>
    <mergeCell ref="F12:F14"/>
    <mergeCell ref="G12:H12"/>
    <mergeCell ref="I12:I14"/>
    <mergeCell ref="J12:J14"/>
    <mergeCell ref="K12:K14"/>
    <mergeCell ref="M12:N12"/>
  </mergeCells>
  <pageMargins left="0.19685039370078741" right="0.15" top="0.56000000000000005" bottom="0.19685039370078741" header="0" footer="0"/>
  <pageSetup paperSize="9" scale="64" fitToHeight="500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="66" zoomScaleNormal="66" workbookViewId="0">
      <selection activeCell="H12" sqref="H12"/>
    </sheetView>
  </sheetViews>
  <sheetFormatPr defaultColWidth="9.140625" defaultRowHeight="20.25" x14ac:dyDescent="0.3"/>
  <cols>
    <col min="1" max="1" width="9.140625" style="3"/>
    <col min="2" max="2" width="23.85546875" style="3" customWidth="1"/>
    <col min="3" max="3" width="32.28515625" style="3" customWidth="1"/>
    <col min="4" max="4" width="70" style="3" customWidth="1"/>
    <col min="5" max="5" width="38.140625" style="3" customWidth="1"/>
    <col min="6" max="16384" width="9.140625" style="3"/>
  </cols>
  <sheetData>
    <row r="1" spans="1:6" ht="51" customHeight="1" x14ac:dyDescent="0.3">
      <c r="E1" s="3" t="s">
        <v>132</v>
      </c>
    </row>
    <row r="2" spans="1:6" ht="23.25" customHeight="1" x14ac:dyDescent="0.3">
      <c r="B2" s="10"/>
      <c r="E2" s="24" t="s">
        <v>130</v>
      </c>
      <c r="F2" s="23"/>
    </row>
    <row r="3" spans="1:6" ht="24" customHeight="1" x14ac:dyDescent="0.3">
      <c r="D3" s="145" t="s">
        <v>131</v>
      </c>
      <c r="E3" s="145"/>
      <c r="F3" s="24"/>
    </row>
    <row r="4" spans="1:6" ht="33.75" customHeight="1" x14ac:dyDescent="0.3">
      <c r="D4" s="151" t="s">
        <v>232</v>
      </c>
      <c r="E4" s="151"/>
      <c r="F4" s="24"/>
    </row>
    <row r="5" spans="1:6" ht="5.25" customHeight="1" x14ac:dyDescent="0.3">
      <c r="D5" s="151"/>
      <c r="E5" s="151"/>
    </row>
    <row r="6" spans="1:6" ht="5.25" customHeight="1" x14ac:dyDescent="0.3">
      <c r="A6" s="146"/>
      <c r="B6" s="146"/>
      <c r="C6" s="146"/>
      <c r="D6" s="146"/>
      <c r="E6" s="146"/>
    </row>
    <row r="7" spans="1:6" ht="45.75" customHeight="1" x14ac:dyDescent="0.3">
      <c r="A7" s="147" t="s">
        <v>219</v>
      </c>
      <c r="B7" s="147"/>
      <c r="C7" s="147"/>
      <c r="D7" s="147"/>
      <c r="E7" s="147"/>
    </row>
    <row r="8" spans="1:6" ht="26.25" customHeight="1" x14ac:dyDescent="0.3">
      <c r="B8" s="148" t="s">
        <v>1</v>
      </c>
      <c r="C8" s="126"/>
      <c r="D8" s="126"/>
      <c r="E8" s="126"/>
    </row>
    <row r="9" spans="1:6" x14ac:dyDescent="0.3">
      <c r="B9" s="126" t="s">
        <v>2</v>
      </c>
      <c r="C9" s="126"/>
      <c r="D9" s="126"/>
      <c r="E9" s="126"/>
    </row>
    <row r="10" spans="1:6" ht="30.75" customHeight="1" x14ac:dyDescent="0.3">
      <c r="B10" s="9" t="s">
        <v>116</v>
      </c>
    </row>
    <row r="11" spans="1:6" ht="18" customHeight="1" x14ac:dyDescent="0.3">
      <c r="E11" s="122" t="s">
        <v>12</v>
      </c>
    </row>
    <row r="12" spans="1:6" ht="64.150000000000006" customHeight="1" x14ac:dyDescent="0.3">
      <c r="B12" s="86" t="s">
        <v>220</v>
      </c>
      <c r="C12" s="149" t="s">
        <v>221</v>
      </c>
      <c r="D12" s="150"/>
      <c r="E12" s="87" t="s">
        <v>4</v>
      </c>
    </row>
    <row r="13" spans="1:6" x14ac:dyDescent="0.3">
      <c r="B13" s="88">
        <v>1</v>
      </c>
      <c r="C13" s="149">
        <v>2</v>
      </c>
      <c r="D13" s="150"/>
      <c r="E13" s="89">
        <v>3</v>
      </c>
    </row>
    <row r="14" spans="1:6" x14ac:dyDescent="0.3">
      <c r="B14" s="141" t="s">
        <v>222</v>
      </c>
      <c r="C14" s="142"/>
      <c r="D14" s="142"/>
      <c r="E14" s="142"/>
    </row>
    <row r="15" spans="1:6" x14ac:dyDescent="0.3">
      <c r="B15" s="90" t="s">
        <v>252</v>
      </c>
      <c r="C15" s="91" t="s">
        <v>194</v>
      </c>
      <c r="D15" s="92"/>
      <c r="E15" s="93">
        <v>21177300</v>
      </c>
    </row>
    <row r="16" spans="1:6" x14ac:dyDescent="0.3">
      <c r="B16" s="94" t="s">
        <v>253</v>
      </c>
      <c r="C16" s="95" t="s">
        <v>254</v>
      </c>
      <c r="D16" s="96"/>
      <c r="E16" s="97">
        <v>21177300</v>
      </c>
    </row>
    <row r="17" spans="2:5" x14ac:dyDescent="0.3">
      <c r="B17" s="141" t="s">
        <v>223</v>
      </c>
      <c r="C17" s="142"/>
      <c r="D17" s="142"/>
      <c r="E17" s="142"/>
    </row>
    <row r="18" spans="2:5" x14ac:dyDescent="0.3">
      <c r="B18" s="90" t="s">
        <v>252</v>
      </c>
      <c r="C18" s="91" t="s">
        <v>194</v>
      </c>
      <c r="D18" s="92"/>
      <c r="E18" s="93">
        <v>0</v>
      </c>
    </row>
    <row r="19" spans="2:5" x14ac:dyDescent="0.3">
      <c r="B19" s="98" t="s">
        <v>253</v>
      </c>
      <c r="C19" s="99" t="s">
        <v>254</v>
      </c>
      <c r="D19" s="100"/>
      <c r="E19" s="101">
        <v>0</v>
      </c>
    </row>
    <row r="20" spans="2:5" x14ac:dyDescent="0.3">
      <c r="B20" s="102" t="s">
        <v>9</v>
      </c>
      <c r="C20" s="103" t="s">
        <v>224</v>
      </c>
      <c r="D20" s="92"/>
      <c r="E20" s="104">
        <v>21177300</v>
      </c>
    </row>
    <row r="21" spans="2:5" x14ac:dyDescent="0.3">
      <c r="B21" s="102" t="s">
        <v>9</v>
      </c>
      <c r="C21" s="103" t="s">
        <v>117</v>
      </c>
      <c r="D21" s="92"/>
      <c r="E21" s="104">
        <v>21177300</v>
      </c>
    </row>
    <row r="22" spans="2:5" x14ac:dyDescent="0.3">
      <c r="B22" s="102" t="s">
        <v>9</v>
      </c>
      <c r="C22" s="103" t="s">
        <v>118</v>
      </c>
      <c r="D22" s="92"/>
      <c r="E22" s="104">
        <v>0</v>
      </c>
    </row>
    <row r="23" spans="2:5" x14ac:dyDescent="0.3">
      <c r="B23" s="105"/>
      <c r="C23" s="105"/>
      <c r="D23" s="105"/>
      <c r="E23" s="105"/>
    </row>
    <row r="24" spans="2:5" ht="21.95" customHeight="1" x14ac:dyDescent="0.3">
      <c r="B24" s="106" t="s">
        <v>225</v>
      </c>
      <c r="C24" s="105"/>
      <c r="D24" s="105"/>
      <c r="E24" s="121" t="s">
        <v>12</v>
      </c>
    </row>
    <row r="25" spans="2:5" ht="122.45" customHeight="1" x14ac:dyDescent="0.3">
      <c r="B25" s="107" t="s">
        <v>226</v>
      </c>
      <c r="C25" s="107" t="s">
        <v>227</v>
      </c>
      <c r="D25" s="107" t="s">
        <v>228</v>
      </c>
      <c r="E25" s="107" t="s">
        <v>4</v>
      </c>
    </row>
    <row r="26" spans="2:5" x14ac:dyDescent="0.3">
      <c r="B26" s="108">
        <v>1</v>
      </c>
      <c r="C26" s="108">
        <v>2</v>
      </c>
      <c r="D26" s="108">
        <v>3</v>
      </c>
      <c r="E26" s="108">
        <v>4</v>
      </c>
    </row>
    <row r="27" spans="2:5" x14ac:dyDescent="0.3">
      <c r="B27" s="143" t="s">
        <v>229</v>
      </c>
      <c r="C27" s="144"/>
      <c r="D27" s="144"/>
      <c r="E27" s="144"/>
    </row>
    <row r="28" spans="2:5" ht="37.5" x14ac:dyDescent="0.3">
      <c r="B28" s="109" t="s">
        <v>112</v>
      </c>
      <c r="C28" s="109" t="s">
        <v>113</v>
      </c>
      <c r="D28" s="110" t="s">
        <v>114</v>
      </c>
      <c r="E28" s="111">
        <v>200000</v>
      </c>
    </row>
    <row r="29" spans="2:5" ht="93.75" x14ac:dyDescent="0.3">
      <c r="B29" s="112" t="s">
        <v>255</v>
      </c>
      <c r="C29" s="112" t="s">
        <v>113</v>
      </c>
      <c r="D29" s="113" t="s">
        <v>251</v>
      </c>
      <c r="E29" s="114">
        <v>200000</v>
      </c>
    </row>
    <row r="30" spans="2:5" ht="20.100000000000001" customHeight="1" x14ac:dyDescent="0.3">
      <c r="B30" s="143" t="s">
        <v>257</v>
      </c>
      <c r="C30" s="144"/>
      <c r="D30" s="144"/>
      <c r="E30" s="142"/>
    </row>
    <row r="31" spans="2:5" ht="37.5" x14ac:dyDescent="0.3">
      <c r="B31" s="115" t="s">
        <v>112</v>
      </c>
      <c r="C31" s="115" t="s">
        <v>113</v>
      </c>
      <c r="D31" s="116" t="s">
        <v>114</v>
      </c>
      <c r="E31" s="111">
        <v>0</v>
      </c>
    </row>
    <row r="32" spans="2:5" x14ac:dyDescent="0.3">
      <c r="B32" s="117" t="s">
        <v>255</v>
      </c>
      <c r="C32" s="117" t="s">
        <v>113</v>
      </c>
      <c r="D32" s="118" t="s">
        <v>256</v>
      </c>
      <c r="E32" s="119">
        <v>0</v>
      </c>
    </row>
    <row r="33" spans="2:5" x14ac:dyDescent="0.3">
      <c r="B33" s="115" t="s">
        <v>9</v>
      </c>
      <c r="C33" s="115" t="s">
        <v>9</v>
      </c>
      <c r="D33" s="103" t="s">
        <v>224</v>
      </c>
      <c r="E33" s="120">
        <v>200000</v>
      </c>
    </row>
    <row r="34" spans="2:5" x14ac:dyDescent="0.3">
      <c r="B34" s="115" t="s">
        <v>9</v>
      </c>
      <c r="C34" s="115" t="s">
        <v>9</v>
      </c>
      <c r="D34" s="103" t="s">
        <v>117</v>
      </c>
      <c r="E34" s="120">
        <v>200000</v>
      </c>
    </row>
    <row r="35" spans="2:5" x14ac:dyDescent="0.3">
      <c r="B35" s="115" t="s">
        <v>9</v>
      </c>
      <c r="C35" s="115" t="s">
        <v>9</v>
      </c>
      <c r="D35" s="103" t="s">
        <v>118</v>
      </c>
      <c r="E35" s="120">
        <v>0</v>
      </c>
    </row>
  </sheetData>
  <mergeCells count="12">
    <mergeCell ref="B17:E17"/>
    <mergeCell ref="B30:E30"/>
    <mergeCell ref="B27:E27"/>
    <mergeCell ref="D3:E3"/>
    <mergeCell ref="A6:E6"/>
    <mergeCell ref="A7:E7"/>
    <mergeCell ref="B8:E8"/>
    <mergeCell ref="B9:E9"/>
    <mergeCell ref="C12:D12"/>
    <mergeCell ref="C13:D13"/>
    <mergeCell ref="B14:E14"/>
    <mergeCell ref="D4:E5"/>
  </mergeCells>
  <pageMargins left="0.51" right="0.42" top="0.74803149606299213" bottom="0.74803149606299213" header="0.31496062992125984" footer="0.31496062992125984"/>
  <pageSetup paperSize="9" scale="60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view="pageBreakPreview" topLeftCell="B1" zoomScale="60" zoomScaleNormal="60" workbookViewId="0">
      <selection activeCell="E13" sqref="E13:E14"/>
    </sheetView>
  </sheetViews>
  <sheetFormatPr defaultColWidth="9.140625" defaultRowHeight="21" x14ac:dyDescent="0.35"/>
  <cols>
    <col min="1" max="2" width="18.140625" style="13" customWidth="1"/>
    <col min="3" max="3" width="12.42578125" style="13" customWidth="1"/>
    <col min="4" max="4" width="51.7109375" style="13" customWidth="1"/>
    <col min="5" max="5" width="86.140625" style="13" customWidth="1"/>
    <col min="6" max="6" width="47.42578125" style="13" customWidth="1"/>
    <col min="7" max="7" width="21.7109375" style="13" customWidth="1"/>
    <col min="8" max="8" width="26" style="13" customWidth="1"/>
    <col min="9" max="10" width="18.140625" style="13" customWidth="1"/>
    <col min="11" max="16384" width="9.140625" style="13"/>
  </cols>
  <sheetData>
    <row r="1" spans="1:15" s="3" customFormat="1" ht="35.25" customHeight="1" x14ac:dyDescent="0.3">
      <c r="H1" s="18" t="s">
        <v>121</v>
      </c>
      <c r="J1" s="3" t="s">
        <v>132</v>
      </c>
    </row>
    <row r="2" spans="1:15" s="3" customFormat="1" ht="32.25" customHeight="1" x14ac:dyDescent="0.3">
      <c r="H2" s="124" t="s">
        <v>10</v>
      </c>
      <c r="I2" s="124"/>
      <c r="J2" s="124"/>
    </row>
    <row r="3" spans="1:15" s="3" customFormat="1" ht="27.75" customHeight="1" x14ac:dyDescent="0.3">
      <c r="H3" s="124" t="s">
        <v>11</v>
      </c>
      <c r="I3" s="124"/>
      <c r="J3" s="124"/>
    </row>
    <row r="4" spans="1:15" s="3" customFormat="1" ht="32.25" customHeight="1" x14ac:dyDescent="0.3">
      <c r="H4" s="124" t="s">
        <v>231</v>
      </c>
      <c r="I4" s="124"/>
      <c r="J4" s="124"/>
    </row>
    <row r="7" spans="1:15" x14ac:dyDescent="0.35"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</row>
    <row r="8" spans="1:15" ht="104.25" customHeight="1" x14ac:dyDescent="0.35">
      <c r="A8" s="156" t="s">
        <v>216</v>
      </c>
      <c r="B8" s="156"/>
      <c r="C8" s="156"/>
      <c r="D8" s="156"/>
      <c r="E8" s="156"/>
      <c r="F8" s="156"/>
      <c r="G8" s="156"/>
      <c r="H8" s="156"/>
      <c r="I8" s="156"/>
      <c r="J8" s="156"/>
      <c r="K8" s="25"/>
      <c r="L8" s="25"/>
      <c r="M8" s="25"/>
      <c r="N8" s="25"/>
      <c r="O8" s="25"/>
    </row>
    <row r="9" spans="1:15" hidden="1" x14ac:dyDescent="0.35"/>
    <row r="10" spans="1:15" ht="3" customHeight="1" x14ac:dyDescent="0.35"/>
    <row r="11" spans="1:15" x14ac:dyDescent="0.35">
      <c r="A11" s="17" t="s">
        <v>1</v>
      </c>
    </row>
    <row r="12" spans="1:15" x14ac:dyDescent="0.35">
      <c r="A12" s="3" t="s">
        <v>2</v>
      </c>
      <c r="J12" s="73" t="s">
        <v>12</v>
      </c>
    </row>
    <row r="13" spans="1:15" x14ac:dyDescent="0.35">
      <c r="A13" s="157" t="s">
        <v>25</v>
      </c>
      <c r="B13" s="157" t="s">
        <v>26</v>
      </c>
      <c r="C13" s="157" t="s">
        <v>27</v>
      </c>
      <c r="D13" s="157" t="s">
        <v>28</v>
      </c>
      <c r="E13" s="157" t="s">
        <v>119</v>
      </c>
      <c r="F13" s="157" t="s">
        <v>120</v>
      </c>
      <c r="G13" s="157" t="s">
        <v>4</v>
      </c>
      <c r="H13" s="157" t="s">
        <v>5</v>
      </c>
      <c r="I13" s="157" t="s">
        <v>6</v>
      </c>
      <c r="J13" s="157"/>
    </row>
    <row r="14" spans="1:15" ht="201.75" customHeight="1" x14ac:dyDescent="0.35">
      <c r="A14" s="157"/>
      <c r="B14" s="157"/>
      <c r="C14" s="157"/>
      <c r="D14" s="157"/>
      <c r="E14" s="157"/>
      <c r="F14" s="157"/>
      <c r="G14" s="157"/>
      <c r="H14" s="157"/>
      <c r="I14" s="11" t="s">
        <v>7</v>
      </c>
      <c r="J14" s="11" t="s">
        <v>8</v>
      </c>
    </row>
    <row r="15" spans="1:15" ht="36" customHeight="1" x14ac:dyDescent="0.35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20">
        <v>9</v>
      </c>
      <c r="J15" s="20">
        <v>10</v>
      </c>
    </row>
    <row r="16" spans="1:15" ht="53.45" customHeight="1" x14ac:dyDescent="0.35">
      <c r="A16" s="1" t="s">
        <v>34</v>
      </c>
      <c r="B16" s="1" t="s">
        <v>35</v>
      </c>
      <c r="C16" s="1" t="s">
        <v>35</v>
      </c>
      <c r="D16" s="152" t="s">
        <v>36</v>
      </c>
      <c r="E16" s="153"/>
      <c r="F16" s="154"/>
      <c r="G16" s="2">
        <f>G17</f>
        <v>1624189</v>
      </c>
      <c r="H16" s="2">
        <f>H17</f>
        <v>1624189</v>
      </c>
      <c r="I16" s="2">
        <v>0</v>
      </c>
      <c r="J16" s="2">
        <v>0</v>
      </c>
    </row>
    <row r="17" spans="1:10" ht="34.9" customHeight="1" x14ac:dyDescent="0.35">
      <c r="A17" s="1" t="s">
        <v>37</v>
      </c>
      <c r="B17" s="1" t="s">
        <v>35</v>
      </c>
      <c r="C17" s="1" t="s">
        <v>35</v>
      </c>
      <c r="D17" s="152" t="s">
        <v>36</v>
      </c>
      <c r="E17" s="153"/>
      <c r="F17" s="154"/>
      <c r="G17" s="2">
        <f>SUM(G18:G27)</f>
        <v>1624189</v>
      </c>
      <c r="H17" s="2">
        <f t="shared" ref="H17:J17" si="0">SUM(H18:H27)</f>
        <v>1624189</v>
      </c>
      <c r="I17" s="2">
        <f t="shared" si="0"/>
        <v>0</v>
      </c>
      <c r="J17" s="2">
        <f t="shared" si="0"/>
        <v>0</v>
      </c>
    </row>
    <row r="18" spans="1:10" ht="93" customHeight="1" x14ac:dyDescent="0.35">
      <c r="A18" s="51" t="s">
        <v>43</v>
      </c>
      <c r="B18" s="51" t="s">
        <v>44</v>
      </c>
      <c r="C18" s="52" t="s">
        <v>45</v>
      </c>
      <c r="D18" s="55" t="s">
        <v>46</v>
      </c>
      <c r="E18" s="14" t="s">
        <v>234</v>
      </c>
      <c r="F18" s="14" t="s">
        <v>233</v>
      </c>
      <c r="G18" s="5">
        <v>1100</v>
      </c>
      <c r="H18" s="5">
        <v>1100</v>
      </c>
      <c r="I18" s="5">
        <v>0</v>
      </c>
      <c r="J18" s="5">
        <v>0</v>
      </c>
    </row>
    <row r="19" spans="1:10" ht="116.25" customHeight="1" x14ac:dyDescent="0.35">
      <c r="A19" s="53" t="s">
        <v>47</v>
      </c>
      <c r="B19" s="53" t="s">
        <v>48</v>
      </c>
      <c r="C19" s="54" t="s">
        <v>45</v>
      </c>
      <c r="D19" s="56" t="s">
        <v>49</v>
      </c>
      <c r="E19" s="14" t="s">
        <v>234</v>
      </c>
      <c r="F19" s="14" t="s">
        <v>233</v>
      </c>
      <c r="G19" s="5">
        <v>11600</v>
      </c>
      <c r="H19" s="5">
        <v>11600</v>
      </c>
      <c r="I19" s="5">
        <v>0</v>
      </c>
      <c r="J19" s="5">
        <v>0</v>
      </c>
    </row>
    <row r="20" spans="1:10" ht="97.5" customHeight="1" x14ac:dyDescent="0.35">
      <c r="A20" s="4" t="s">
        <v>50</v>
      </c>
      <c r="B20" s="4" t="s">
        <v>51</v>
      </c>
      <c r="C20" s="4" t="s">
        <v>45</v>
      </c>
      <c r="D20" s="14" t="s">
        <v>52</v>
      </c>
      <c r="E20" s="14" t="s">
        <v>234</v>
      </c>
      <c r="F20" s="14" t="s">
        <v>233</v>
      </c>
      <c r="G20" s="5">
        <v>2300</v>
      </c>
      <c r="H20" s="5">
        <v>2300</v>
      </c>
      <c r="I20" s="5">
        <v>0</v>
      </c>
      <c r="J20" s="5">
        <v>0</v>
      </c>
    </row>
    <row r="21" spans="1:10" ht="147" customHeight="1" x14ac:dyDescent="0.35">
      <c r="A21" s="4" t="s">
        <v>125</v>
      </c>
      <c r="B21" s="4" t="s">
        <v>126</v>
      </c>
      <c r="C21" s="4" t="s">
        <v>82</v>
      </c>
      <c r="D21" s="14" t="s">
        <v>127</v>
      </c>
      <c r="E21" s="14" t="s">
        <v>235</v>
      </c>
      <c r="F21" s="14" t="s">
        <v>236</v>
      </c>
      <c r="G21" s="5">
        <v>15000</v>
      </c>
      <c r="H21" s="5">
        <v>15000</v>
      </c>
      <c r="I21" s="5">
        <v>0</v>
      </c>
      <c r="J21" s="5">
        <v>0</v>
      </c>
    </row>
    <row r="22" spans="1:10" ht="144.6" customHeight="1" x14ac:dyDescent="0.35">
      <c r="A22" s="49" t="s">
        <v>199</v>
      </c>
      <c r="B22" s="49" t="s">
        <v>200</v>
      </c>
      <c r="C22" s="50" t="s">
        <v>45</v>
      </c>
      <c r="D22" s="55" t="s">
        <v>201</v>
      </c>
      <c r="E22" s="14" t="s">
        <v>207</v>
      </c>
      <c r="F22" s="14" t="s">
        <v>237</v>
      </c>
      <c r="G22" s="5">
        <v>313005</v>
      </c>
      <c r="H22" s="5">
        <v>313005</v>
      </c>
      <c r="I22" s="5"/>
      <c r="J22" s="5"/>
    </row>
    <row r="23" spans="1:10" ht="149.44999999999999" customHeight="1" x14ac:dyDescent="0.35">
      <c r="A23" s="4" t="s">
        <v>57</v>
      </c>
      <c r="B23" s="4" t="s">
        <v>58</v>
      </c>
      <c r="C23" s="4" t="s">
        <v>55</v>
      </c>
      <c r="D23" s="14" t="s">
        <v>59</v>
      </c>
      <c r="E23" s="14" t="s">
        <v>238</v>
      </c>
      <c r="F23" s="14" t="s">
        <v>239</v>
      </c>
      <c r="G23" s="5">
        <v>130000</v>
      </c>
      <c r="H23" s="5">
        <v>130000</v>
      </c>
      <c r="I23" s="5">
        <v>0</v>
      </c>
      <c r="J23" s="5">
        <v>0</v>
      </c>
    </row>
    <row r="24" spans="1:10" ht="87" customHeight="1" x14ac:dyDescent="0.35">
      <c r="A24" s="4" t="s">
        <v>57</v>
      </c>
      <c r="B24" s="4" t="s">
        <v>58</v>
      </c>
      <c r="C24" s="4" t="s">
        <v>55</v>
      </c>
      <c r="D24" s="14" t="s">
        <v>59</v>
      </c>
      <c r="E24" s="14" t="s">
        <v>208</v>
      </c>
      <c r="F24" s="14" t="s">
        <v>240</v>
      </c>
      <c r="G24" s="5">
        <v>60000</v>
      </c>
      <c r="H24" s="5">
        <v>60000</v>
      </c>
      <c r="I24" s="5">
        <v>0</v>
      </c>
      <c r="J24" s="5">
        <v>0</v>
      </c>
    </row>
    <row r="25" spans="1:10" ht="101.25" customHeight="1" x14ac:dyDescent="0.35">
      <c r="A25" s="4" t="s">
        <v>64</v>
      </c>
      <c r="B25" s="4" t="s">
        <v>65</v>
      </c>
      <c r="C25" s="4" t="s">
        <v>63</v>
      </c>
      <c r="D25" s="14" t="s">
        <v>66</v>
      </c>
      <c r="E25" s="14" t="s">
        <v>209</v>
      </c>
      <c r="F25" s="14" t="s">
        <v>241</v>
      </c>
      <c r="G25" s="5">
        <v>990184</v>
      </c>
      <c r="H25" s="5">
        <v>990184</v>
      </c>
      <c r="I25" s="5">
        <v>0</v>
      </c>
      <c r="J25" s="5">
        <v>0</v>
      </c>
    </row>
    <row r="26" spans="1:10" ht="94.5" customHeight="1" x14ac:dyDescent="0.35">
      <c r="A26" s="4" t="s">
        <v>67</v>
      </c>
      <c r="B26" s="4" t="s">
        <v>68</v>
      </c>
      <c r="C26" s="4" t="s">
        <v>69</v>
      </c>
      <c r="D26" s="14" t="s">
        <v>70</v>
      </c>
      <c r="E26" s="14" t="s">
        <v>215</v>
      </c>
      <c r="F26" s="14" t="s">
        <v>242</v>
      </c>
      <c r="G26" s="5">
        <v>30000</v>
      </c>
      <c r="H26" s="5">
        <v>30000</v>
      </c>
      <c r="I26" s="5">
        <v>0</v>
      </c>
      <c r="J26" s="5">
        <v>0</v>
      </c>
    </row>
    <row r="27" spans="1:10" ht="111.75" customHeight="1" x14ac:dyDescent="0.35">
      <c r="A27" s="4" t="s">
        <v>71</v>
      </c>
      <c r="B27" s="4" t="s">
        <v>72</v>
      </c>
      <c r="C27" s="4" t="s">
        <v>73</v>
      </c>
      <c r="D27" s="14" t="s">
        <v>74</v>
      </c>
      <c r="E27" s="14" t="s">
        <v>210</v>
      </c>
      <c r="F27" s="14" t="s">
        <v>243</v>
      </c>
      <c r="G27" s="5">
        <v>71000</v>
      </c>
      <c r="H27" s="5">
        <v>71000</v>
      </c>
      <c r="I27" s="5">
        <v>0</v>
      </c>
      <c r="J27" s="5">
        <v>0</v>
      </c>
    </row>
    <row r="28" spans="1:10" ht="39.75" customHeight="1" x14ac:dyDescent="0.35">
      <c r="A28" s="1" t="s">
        <v>75</v>
      </c>
      <c r="B28" s="1" t="s">
        <v>35</v>
      </c>
      <c r="C28" s="1" t="s">
        <v>35</v>
      </c>
      <c r="D28" s="152" t="s">
        <v>76</v>
      </c>
      <c r="E28" s="153"/>
      <c r="F28" s="154"/>
      <c r="G28" s="2">
        <f>G29</f>
        <v>464480</v>
      </c>
      <c r="H28" s="2">
        <f t="shared" ref="H28:J28" si="1">H29</f>
        <v>464480</v>
      </c>
      <c r="I28" s="2">
        <f t="shared" si="1"/>
        <v>0</v>
      </c>
      <c r="J28" s="2">
        <f t="shared" si="1"/>
        <v>0</v>
      </c>
    </row>
    <row r="29" spans="1:10" ht="43.5" customHeight="1" x14ac:dyDescent="0.35">
      <c r="A29" s="1" t="s">
        <v>77</v>
      </c>
      <c r="B29" s="1" t="s">
        <v>35</v>
      </c>
      <c r="C29" s="1" t="s">
        <v>35</v>
      </c>
      <c r="D29" s="152" t="s">
        <v>76</v>
      </c>
      <c r="E29" s="153"/>
      <c r="F29" s="154"/>
      <c r="G29" s="2">
        <f>SUM(G30:G35)</f>
        <v>464480</v>
      </c>
      <c r="H29" s="2">
        <f t="shared" ref="H29:J29" si="2">SUM(H30:H35)</f>
        <v>464480</v>
      </c>
      <c r="I29" s="2">
        <f t="shared" si="2"/>
        <v>0</v>
      </c>
      <c r="J29" s="2">
        <f t="shared" si="2"/>
        <v>0</v>
      </c>
    </row>
    <row r="30" spans="1:10" ht="111.75" customHeight="1" x14ac:dyDescent="0.35">
      <c r="A30" s="49" t="s">
        <v>81</v>
      </c>
      <c r="B30" s="49" t="s">
        <v>82</v>
      </c>
      <c r="C30" s="50" t="s">
        <v>83</v>
      </c>
      <c r="D30" s="55" t="s">
        <v>84</v>
      </c>
      <c r="E30" s="57" t="s">
        <v>211</v>
      </c>
      <c r="F30" s="14" t="s">
        <v>244</v>
      </c>
      <c r="G30" s="2">
        <v>6000</v>
      </c>
      <c r="H30" s="2">
        <v>6000</v>
      </c>
      <c r="I30" s="2"/>
      <c r="J30" s="2"/>
    </row>
    <row r="31" spans="1:10" ht="122.25" customHeight="1" x14ac:dyDescent="0.35">
      <c r="A31" s="4" t="s">
        <v>85</v>
      </c>
      <c r="B31" s="4" t="s">
        <v>86</v>
      </c>
      <c r="C31" s="4" t="s">
        <v>87</v>
      </c>
      <c r="D31" s="14" t="s">
        <v>128</v>
      </c>
      <c r="E31" s="14" t="s">
        <v>249</v>
      </c>
      <c r="F31" s="14" t="s">
        <v>245</v>
      </c>
      <c r="G31" s="5">
        <v>50000</v>
      </c>
      <c r="H31" s="5">
        <v>50000</v>
      </c>
      <c r="I31" s="5">
        <v>0</v>
      </c>
      <c r="J31" s="5">
        <v>0</v>
      </c>
    </row>
    <row r="32" spans="1:10" ht="128.25" customHeight="1" x14ac:dyDescent="0.35">
      <c r="A32" s="4" t="s">
        <v>85</v>
      </c>
      <c r="B32" s="4" t="s">
        <v>86</v>
      </c>
      <c r="C32" s="4" t="s">
        <v>87</v>
      </c>
      <c r="D32" s="14" t="s">
        <v>128</v>
      </c>
      <c r="E32" s="14" t="s">
        <v>212</v>
      </c>
      <c r="F32" s="14" t="s">
        <v>244</v>
      </c>
      <c r="G32" s="5">
        <v>74000</v>
      </c>
      <c r="H32" s="5">
        <v>74000</v>
      </c>
      <c r="I32" s="5">
        <v>0</v>
      </c>
      <c r="J32" s="5">
        <v>0</v>
      </c>
    </row>
    <row r="33" spans="1:10" ht="111.75" customHeight="1" x14ac:dyDescent="0.35">
      <c r="A33" s="4" t="s">
        <v>85</v>
      </c>
      <c r="B33" s="4" t="s">
        <v>86</v>
      </c>
      <c r="C33" s="4" t="s">
        <v>87</v>
      </c>
      <c r="D33" s="14" t="s">
        <v>128</v>
      </c>
      <c r="E33" s="75" t="s">
        <v>213</v>
      </c>
      <c r="F33" s="75" t="s">
        <v>250</v>
      </c>
      <c r="G33" s="76">
        <v>14480</v>
      </c>
      <c r="H33" s="76">
        <v>14480</v>
      </c>
      <c r="I33" s="76">
        <v>0</v>
      </c>
      <c r="J33" s="5">
        <v>0</v>
      </c>
    </row>
    <row r="34" spans="1:10" ht="111.75" customHeight="1" x14ac:dyDescent="0.35">
      <c r="A34" s="4" t="s">
        <v>96</v>
      </c>
      <c r="B34" s="4" t="s">
        <v>97</v>
      </c>
      <c r="C34" s="4" t="s">
        <v>98</v>
      </c>
      <c r="D34" s="14" t="s">
        <v>99</v>
      </c>
      <c r="E34" s="14" t="s">
        <v>214</v>
      </c>
      <c r="F34" s="14" t="s">
        <v>246</v>
      </c>
      <c r="G34" s="5">
        <v>300000</v>
      </c>
      <c r="H34" s="5">
        <v>300000</v>
      </c>
      <c r="I34" s="5">
        <v>0</v>
      </c>
      <c r="J34" s="5">
        <v>0</v>
      </c>
    </row>
    <row r="35" spans="1:10" ht="111.75" customHeight="1" x14ac:dyDescent="0.35">
      <c r="A35" s="4" t="s">
        <v>105</v>
      </c>
      <c r="B35" s="4" t="s">
        <v>106</v>
      </c>
      <c r="C35" s="4" t="s">
        <v>107</v>
      </c>
      <c r="D35" s="14" t="s">
        <v>108</v>
      </c>
      <c r="E35" s="14" t="s">
        <v>248</v>
      </c>
      <c r="F35" s="14" t="s">
        <v>247</v>
      </c>
      <c r="G35" s="5">
        <v>20000</v>
      </c>
      <c r="H35" s="5">
        <v>20000</v>
      </c>
      <c r="I35" s="5">
        <v>0</v>
      </c>
      <c r="J35" s="5">
        <v>0</v>
      </c>
    </row>
    <row r="36" spans="1:10" ht="43.5" customHeight="1" x14ac:dyDescent="0.35">
      <c r="A36" s="6" t="s">
        <v>9</v>
      </c>
      <c r="B36" s="6" t="s">
        <v>9</v>
      </c>
      <c r="C36" s="6" t="s">
        <v>9</v>
      </c>
      <c r="D36" s="1" t="s">
        <v>115</v>
      </c>
      <c r="E36" s="1" t="s">
        <v>9</v>
      </c>
      <c r="F36" s="1" t="s">
        <v>9</v>
      </c>
      <c r="G36" s="2">
        <f>G29+G16</f>
        <v>2088669</v>
      </c>
      <c r="H36" s="2">
        <f>H29+H16</f>
        <v>2088669</v>
      </c>
      <c r="I36" s="2">
        <f>I29+I16</f>
        <v>0</v>
      </c>
      <c r="J36" s="2">
        <f>J29+J16</f>
        <v>0</v>
      </c>
    </row>
  </sheetData>
  <mergeCells count="18">
    <mergeCell ref="D29:F29"/>
    <mergeCell ref="E7:O7"/>
    <mergeCell ref="A8:J8"/>
    <mergeCell ref="F13:F14"/>
    <mergeCell ref="G13:G14"/>
    <mergeCell ref="H13:H14"/>
    <mergeCell ref="I13:J13"/>
    <mergeCell ref="D16:F16"/>
    <mergeCell ref="A13:A14"/>
    <mergeCell ref="B13:B14"/>
    <mergeCell ref="C13:C14"/>
    <mergeCell ref="D13:D14"/>
    <mergeCell ref="E13:E14"/>
    <mergeCell ref="H2:J2"/>
    <mergeCell ref="H3:J3"/>
    <mergeCell ref="H4:J4"/>
    <mergeCell ref="D17:F17"/>
    <mergeCell ref="D28:F28"/>
  </mergeCells>
  <pageMargins left="0.31496062992125984" right="0.31496062992125984" top="0.43307086614173229" bottom="0.24" header="0.31496062992125984" footer="0.31496062992125984"/>
  <pageSetup paperSize="9" scale="48" fitToHeight="3" orientation="landscape" horizontalDpi="360" verticalDpi="360" r:id="rId1"/>
  <rowBreaks count="2" manualBreakCount="2">
    <brk id="20" max="9" man="1"/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додаток 1</vt:lpstr>
      <vt:lpstr>додаток 2</vt:lpstr>
      <vt:lpstr>додаток 3</vt:lpstr>
      <vt:lpstr>додаток 5</vt:lpstr>
      <vt:lpstr>додаток 7</vt:lpstr>
      <vt:lpstr>'додаток 1'!Заголовки_для_печати</vt:lpstr>
      <vt:lpstr>'додаток 3'!Заголовки_для_печати</vt:lpstr>
      <vt:lpstr>'додаток 1'!Область_печати</vt:lpstr>
      <vt:lpstr>'додаток 2'!Область_печати</vt:lpstr>
      <vt:lpstr>'додаток 3'!Область_печати</vt:lpstr>
      <vt:lpstr>'додаток 7'!Область_печати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Алла</cp:lastModifiedBy>
  <cp:lastPrinted>2024-01-11T13:25:21Z</cp:lastPrinted>
  <dcterms:created xsi:type="dcterms:W3CDTF">2022-01-10T11:30:09Z</dcterms:created>
  <dcterms:modified xsi:type="dcterms:W3CDTF">2024-01-12T07:51:58Z</dcterms:modified>
</cp:coreProperties>
</file>