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Аркуш1" sheetId="1" r:id="rId1"/>
  </sheets>
  <definedNames>
    <definedName name="_xlnm.Print_Titles" localSheetId="0">Аркуш1!$7:$8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I9" i="1"/>
  <c r="I10" i="1"/>
  <c r="I11" i="1"/>
  <c r="I12" i="1"/>
  <c r="I13" i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<sst xmlns="http://schemas.openxmlformats.org/spreadsheetml/2006/main" count="41" uniqueCount="32">
  <si>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</si>
  <si>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</si>
  <si>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</si>
  <si>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</si>
  <si>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</si>
  <si>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</si>
  <si>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</si>
  <si>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</si>
  <si>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</si>
  <si>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</si>
  <si>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1150700000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</si>
  <si>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</si>
  <si>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</si>
  <si>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</si>
  <si>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</si>
  <si>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</si>
  <si>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</si>
  <si>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</si>
  <si>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</si>
  <si>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25010100</t>
  </si>
  <si>
    <t>Плата за послуги, що надаються бюджетними установами згідно з їх основною діяльністю</t>
  </si>
  <si>
    <t>25020100</t>
  </si>
  <si>
    <t>Благодійні внески, гранти та дарунки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</si>
  <si>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</si>
  <si>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</si>
  <si>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</si>
  <si>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</si>
  <si>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</t>
  </si>
  <si>
    <t xml:space="preserve">Усього ( без урахування трансфертів) </t>
  </si>
  <si>
    <t xml:space="preserve">Усього </t>
  </si>
  <si>
    <t>Аналіз виконання плану по доходах ( спеціальний фонд)</t>
  </si>
  <si>
    <t>На 01.07.2024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</si>
</sst>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4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4" fontId="0" fillId="2" borderId="0" xfId="0" applyNumberFormat="1" applyFill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F7" sqref="F7"/>
    </sheetView>
  </sheetViews>
  <sheetFormatPr defaultColWidth="8.85546875" defaultRowHeight="12.75" x14ac:dyDescent="0.2"/>
  <cols>
    <col min="1" max="1" width="0" style="1" hidden="1" customWidth="1"/>
    <col min="2" max="3" width="12.28515625" style="3" customWidth="1"/>
    <col min="4" max="4" width="50.7109375" style="4" customWidth="1"/>
    <col min="5" max="7" width="16.140625" style="5" customWidth="1"/>
    <col min="8" max="9" width="11.28515625" style="5" bestFit="1" customWidth="1"/>
    <col min="10" max="10" width="9" style="5" bestFit="1" customWidth="1"/>
    <col min="11" max="16384" width="8.85546875" style="1"/>
  </cols>
  <sheetData>
    <row r="1" spans="1:10" x14ac:dyDescent="0.2">
      <c r="B1" s="2" t="s">
        <v>27</v>
      </c>
    </row>
    <row r="2" spans="1:10" x14ac:dyDescent="0.2">
      <c r="B2" s="6"/>
      <c r="C2" s="6"/>
      <c r="D2" s="7"/>
      <c r="E2" s="8"/>
      <c r="F2" s="8"/>
      <c r="G2" s="8"/>
      <c r="H2" s="8"/>
      <c r="I2" s="8"/>
      <c r="J2" s="8"/>
    </row>
    <row r="3" spans="1:10" ht="23.25" x14ac:dyDescent="0.35">
      <c r="B3" s="23" t="s">
        <v>30</v>
      </c>
      <c r="C3" s="24"/>
      <c r="D3" s="24"/>
      <c r="E3" s="24"/>
      <c r="F3" s="24"/>
      <c r="G3" s="24"/>
      <c r="H3" s="24"/>
      <c r="I3" s="24"/>
      <c r="J3" s="24"/>
    </row>
    <row r="4" spans="1:10" x14ac:dyDescent="0.2">
      <c r="B4" s="6"/>
      <c r="C4" s="6"/>
      <c r="D4" s="7"/>
      <c r="E4" s="8"/>
      <c r="F4" s="8"/>
      <c r="G4" s="8"/>
      <c r="H4" s="8"/>
      <c r="I4" s="8"/>
      <c r="J4" s="8"/>
    </row>
    <row r="5" spans="1:10" ht="18.75" x14ac:dyDescent="0.3">
      <c r="B5" s="25" t="s">
        <v>31</v>
      </c>
      <c r="C5" s="24"/>
      <c r="D5" s="24"/>
      <c r="E5" s="24"/>
      <c r="F5" s="24"/>
      <c r="G5" s="24"/>
      <c r="H5" s="24"/>
      <c r="I5" s="24"/>
      <c r="J5" s="24"/>
    </row>
    <row r="6" spans="1:10" x14ac:dyDescent="0.2">
      <c r="E6" s="9"/>
      <c r="J6" s="10" t="s">
        <v>0</v>
      </c>
    </row>
    <row r="7" spans="1:10" ht="28.5" customHeight="1" x14ac:dyDescent="0.2">
      <c r="A7" s="11"/>
      <c r="B7" s="12" t="s">
        <v>1</v>
      </c>
      <c r="C7" s="12" t="s">
        <v>2</v>
      </c>
      <c r="D7" s="13" t="s">
        <v>3</v>
      </c>
      <c r="E7" s="14" t="s">
        <v>4</v>
      </c>
      <c r="F7" s="14" t="s">
        <v>5</v>
      </c>
      <c r="G7" s="14" t="s">
        <v>6</v>
      </c>
      <c r="H7" s="15" t="s">
        <v>7</v>
      </c>
      <c r="I7" s="15" t="s">
        <v>8</v>
      </c>
      <c r="J7" s="15" t="s">
        <v>9</v>
      </c>
    </row>
    <row r="8" spans="1:10" x14ac:dyDescent="0.2">
      <c r="A8" s="11"/>
      <c r="B8" s="16">
        <v>1</v>
      </c>
      <c r="C8" s="16">
        <v>2</v>
      </c>
      <c r="D8" s="17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</row>
    <row r="9" spans="1:10" ht="51" x14ac:dyDescent="0.2">
      <c r="A9" s="18">
        <v>0</v>
      </c>
      <c r="B9" s="19" t="s">
        <v>10</v>
      </c>
      <c r="C9" s="19" t="s">
        <v>11</v>
      </c>
      <c r="D9" s="20" t="s">
        <v>12</v>
      </c>
      <c r="E9" s="21">
        <v>0</v>
      </c>
      <c r="F9" s="21">
        <v>2800</v>
      </c>
      <c r="G9" s="21">
        <v>2800</v>
      </c>
      <c r="H9" s="21">
        <v>6010.34</v>
      </c>
      <c r="I9" s="22">
        <f t="shared" ref="I9:I18" si="0">H9-G9</f>
        <v>3210.34</v>
      </c>
      <c r="J9" s="22">
        <f t="shared" ref="J9:J18" si="1">IF(G9=0,0,H9/G9*100)</f>
        <v>214.655</v>
      </c>
    </row>
    <row r="10" spans="1:10" ht="25.5" x14ac:dyDescent="0.2">
      <c r="A10" s="18">
        <v>0</v>
      </c>
      <c r="B10" s="19" t="s">
        <v>10</v>
      </c>
      <c r="C10" s="19" t="s">
        <v>13</v>
      </c>
      <c r="D10" s="20" t="s">
        <v>14</v>
      </c>
      <c r="E10" s="21">
        <v>0</v>
      </c>
      <c r="F10" s="21">
        <v>660</v>
      </c>
      <c r="G10" s="21">
        <v>660</v>
      </c>
      <c r="H10" s="21">
        <v>1660.96</v>
      </c>
      <c r="I10" s="22">
        <f t="shared" si="0"/>
        <v>1000.96</v>
      </c>
      <c r="J10" s="22">
        <f t="shared" si="1"/>
        <v>251.66060606060606</v>
      </c>
    </row>
    <row r="11" spans="1:10" ht="38.25" x14ac:dyDescent="0.2">
      <c r="A11" s="18">
        <v>0</v>
      </c>
      <c r="B11" s="19" t="s">
        <v>10</v>
      </c>
      <c r="C11" s="19" t="s">
        <v>15</v>
      </c>
      <c r="D11" s="20" t="s">
        <v>16</v>
      </c>
      <c r="E11" s="21">
        <v>0</v>
      </c>
      <c r="F11" s="21">
        <v>640</v>
      </c>
      <c r="G11" s="21">
        <v>640</v>
      </c>
      <c r="H11" s="21">
        <v>1234.82</v>
      </c>
      <c r="I11" s="22">
        <f t="shared" si="0"/>
        <v>594.81999999999994</v>
      </c>
      <c r="J11" s="22">
        <f t="shared" si="1"/>
        <v>192.94062500000001</v>
      </c>
    </row>
    <row r="12" spans="1:10" ht="38.25" x14ac:dyDescent="0.2">
      <c r="A12" s="18">
        <v>0</v>
      </c>
      <c r="B12" s="19" t="s">
        <v>10</v>
      </c>
      <c r="C12" s="19" t="s">
        <v>17</v>
      </c>
      <c r="D12" s="20" t="s">
        <v>18</v>
      </c>
      <c r="E12" s="21">
        <v>0</v>
      </c>
      <c r="F12" s="21">
        <v>6700</v>
      </c>
      <c r="G12" s="21">
        <v>6700</v>
      </c>
      <c r="H12" s="21">
        <v>39840.339999999997</v>
      </c>
      <c r="I12" s="22">
        <f t="shared" si="0"/>
        <v>33140.339999999997</v>
      </c>
      <c r="J12" s="22">
        <f t="shared" si="1"/>
        <v>594.6319402985074</v>
      </c>
    </row>
    <row r="13" spans="1:10" ht="25.5" x14ac:dyDescent="0.2">
      <c r="A13" s="18">
        <v>0</v>
      </c>
      <c r="B13" s="19" t="s">
        <v>10</v>
      </c>
      <c r="C13" s="19" t="s">
        <v>19</v>
      </c>
      <c r="D13" s="20" t="s">
        <v>20</v>
      </c>
      <c r="E13" s="21">
        <v>305000</v>
      </c>
      <c r="F13" s="21">
        <v>305000</v>
      </c>
      <c r="G13" s="21">
        <v>152500</v>
      </c>
      <c r="H13" s="21">
        <v>218321.9</v>
      </c>
      <c r="I13" s="22">
        <f t="shared" si="0"/>
        <v>65821.899999999994</v>
      </c>
      <c r="J13" s="22">
        <f t="shared" si="1"/>
        <v>143.16190163934425</v>
      </c>
    </row>
    <row r="14" spans="1:10" x14ac:dyDescent="0.2">
      <c r="A14" s="18">
        <v>0</v>
      </c>
      <c r="B14" s="19" t="s">
        <v>10</v>
      </c>
      <c r="C14" s="19" t="s">
        <v>21</v>
      </c>
      <c r="D14" s="20" t="s">
        <v>22</v>
      </c>
      <c r="E14" s="21">
        <v>0</v>
      </c>
      <c r="F14" s="21">
        <v>411660.5</v>
      </c>
      <c r="G14" s="21">
        <v>205830.25</v>
      </c>
      <c r="H14" s="21">
        <v>411660.5</v>
      </c>
      <c r="I14" s="22">
        <f t="shared" si="0"/>
        <v>205830.25</v>
      </c>
      <c r="J14" s="22">
        <f t="shared" si="1"/>
        <v>200</v>
      </c>
    </row>
    <row r="15" spans="1:10" ht="51" x14ac:dyDescent="0.2">
      <c r="A15" s="18">
        <v>0</v>
      </c>
      <c r="B15" s="19" t="s">
        <v>10</v>
      </c>
      <c r="C15" s="19" t="s">
        <v>23</v>
      </c>
      <c r="D15" s="20" t="s">
        <v>24</v>
      </c>
      <c r="E15" s="21">
        <v>0</v>
      </c>
      <c r="F15" s="21">
        <v>1118000</v>
      </c>
      <c r="G15" s="21">
        <v>1118000</v>
      </c>
      <c r="H15" s="21">
        <v>2575308.38</v>
      </c>
      <c r="I15" s="22">
        <f t="shared" si="0"/>
        <v>1457308.38</v>
      </c>
      <c r="J15" s="22">
        <f t="shared" si="1"/>
        <v>230.34958676207512</v>
      </c>
    </row>
    <row r="16" spans="1:10" ht="38.25" x14ac:dyDescent="0.2">
      <c r="A16" s="18">
        <v>0</v>
      </c>
      <c r="B16" s="19" t="s">
        <v>10</v>
      </c>
      <c r="C16" s="19" t="s">
        <v>25</v>
      </c>
      <c r="D16" s="20" t="s">
        <v>26</v>
      </c>
      <c r="E16" s="21">
        <v>0</v>
      </c>
      <c r="F16" s="21">
        <v>269764</v>
      </c>
      <c r="G16" s="21">
        <v>269764</v>
      </c>
      <c r="H16" s="21">
        <v>269764</v>
      </c>
      <c r="I16" s="22">
        <f t="shared" si="0"/>
        <v>0</v>
      </c>
      <c r="J16" s="22">
        <f t="shared" si="1"/>
        <v>100</v>
      </c>
    </row>
    <row r="17" spans="1:10" x14ac:dyDescent="0.2">
      <c r="A17" s="18">
        <v>1</v>
      </c>
      <c r="B17" s="19"/>
      <c r="C17" s="19" t="s">
        <v>27</v>
      </c>
      <c r="D17" s="20" t="s">
        <v>28</v>
      </c>
      <c r="E17" s="21">
        <v>305000</v>
      </c>
      <c r="F17" s="21">
        <v>1845460.5</v>
      </c>
      <c r="G17" s="21">
        <v>1487130.25</v>
      </c>
      <c r="H17" s="21">
        <v>3254037.2399999998</v>
      </c>
      <c r="I17" s="22">
        <f t="shared" si="0"/>
        <v>1766906.9899999998</v>
      </c>
      <c r="J17" s="22">
        <f t="shared" si="1"/>
        <v>218.81319675932889</v>
      </c>
    </row>
    <row r="18" spans="1:10" x14ac:dyDescent="0.2">
      <c r="A18" s="18">
        <v>1</v>
      </c>
      <c r="B18" s="19"/>
      <c r="C18" s="19" t="s">
        <v>27</v>
      </c>
      <c r="D18" s="20" t="s">
        <v>29</v>
      </c>
      <c r="E18" s="21">
        <v>305000</v>
      </c>
      <c r="F18" s="21">
        <v>2115224.5</v>
      </c>
      <c r="G18" s="21">
        <v>1756894.25</v>
      </c>
      <c r="H18" s="21">
        <v>3523801.2399999998</v>
      </c>
      <c r="I18" s="22">
        <f t="shared" si="0"/>
        <v>1766906.9899999998</v>
      </c>
      <c r="J18" s="22">
        <f t="shared" si="1"/>
        <v>200.56991136489856</v>
      </c>
    </row>
  </sheetData>
  <mergeCells count="2">
    <mergeCell ref="B3:J3"/>
    <mergeCell ref="B5:J5"/>
  </mergeCells>
  <conditionalFormatting sqref="B9:B18">
    <cfRule type="expression" dxfId="8" priority="1" stopIfTrue="1">
      <formula>A9=1</formula>
    </cfRule>
  </conditionalFormatting>
  <conditionalFormatting sqref="C9:C18">
    <cfRule type="expression" dxfId="7" priority="2" stopIfTrue="1">
      <formula>A9=1</formula>
    </cfRule>
  </conditionalFormatting>
  <conditionalFormatting sqref="D9:D18">
    <cfRule type="expression" dxfId="6" priority="3" stopIfTrue="1">
      <formula>A9=1</formula>
    </cfRule>
  </conditionalFormatting>
  <conditionalFormatting sqref="E9:E18">
    <cfRule type="expression" dxfId="5" priority="4" stopIfTrue="1">
      <formula>A9=1</formula>
    </cfRule>
  </conditionalFormatting>
  <conditionalFormatting sqref="F9:F18">
    <cfRule type="expression" dxfId="4" priority="5" stopIfTrue="1">
      <formula>A9=1</formula>
    </cfRule>
  </conditionalFormatting>
  <conditionalFormatting sqref="G9:G18">
    <cfRule type="expression" dxfId="3" priority="6" stopIfTrue="1">
      <formula>A9=1</formula>
    </cfRule>
  </conditionalFormatting>
  <conditionalFormatting sqref="H9:H18">
    <cfRule type="expression" dxfId="2" priority="7" stopIfTrue="1">
      <formula>A9=1</formula>
    </cfRule>
  </conditionalFormatting>
  <conditionalFormatting sqref="I9:I18">
    <cfRule type="expression" dxfId="1" priority="8" stopIfTrue="1">
      <formula>A9=1</formula>
    </cfRule>
  </conditionalFormatting>
  <conditionalFormatting sqref="J9:J18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Волошина</dc:creator>
  <cp:lastModifiedBy>Алла</cp:lastModifiedBy>
  <dcterms:created xsi:type="dcterms:W3CDTF">2024-10-29T12:07:47Z</dcterms:created>
  <dcterms:modified xsi:type="dcterms:W3CDTF">2024-10-29T14:27:56Z</dcterms:modified>
</cp:coreProperties>
</file>