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додаток 1" sheetId="1" r:id="rId1"/>
    <sheet name="додаток 2" sheetId="2" r:id="rId2"/>
    <sheet name="додаток 3" sheetId="3" r:id="rId3"/>
    <sheet name="додаток 5" sheetId="7" r:id="rId4"/>
    <sheet name="додаток 7" sheetId="6" state="hidden" r:id="rId5"/>
    <sheet name="додаток    7" sheetId="8" r:id="rId6"/>
  </sheets>
  <definedNames>
    <definedName name="_xlnm.Print_Titles" localSheetId="0">'додаток 1'!$11:$14</definedName>
    <definedName name="_xlnm.Print_Titles" localSheetId="2">'додаток 3'!$11:$15</definedName>
    <definedName name="_xlnm.Print_Area" localSheetId="5">'додаток    7'!$A$1:$J$26</definedName>
    <definedName name="_xlnm.Print_Area" localSheetId="1">'додаток 2'!$A$1:$G$25</definedName>
    <definedName name="_xlnm.Print_Area" localSheetId="2">'додаток 3'!$A$1:$Q$34</definedName>
    <definedName name="_xlnm.Print_Area" localSheetId="4">'додаток 7'!$A$2:$J$25</definedName>
  </definedNames>
  <calcPr calcId="145621"/>
</workbook>
</file>

<file path=xl/calcChain.xml><?xml version="1.0" encoding="utf-8"?>
<calcChain xmlns="http://schemas.openxmlformats.org/spreadsheetml/2006/main">
  <c r="J23" i="8" l="1"/>
  <c r="I23" i="8"/>
  <c r="I26" i="8"/>
  <c r="I24" i="8" s="1"/>
  <c r="J26" i="8"/>
  <c r="J24" i="8" s="1"/>
  <c r="G25" i="8"/>
  <c r="G24" i="8" s="1"/>
  <c r="G23" i="8" s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G22" i="8" l="1"/>
  <c r="E29" i="7" l="1"/>
  <c r="E31" i="7" l="1"/>
  <c r="G19" i="8" l="1"/>
  <c r="H17" i="8" l="1"/>
  <c r="H21" i="8"/>
  <c r="G21" i="8"/>
  <c r="G20" i="8" s="1"/>
  <c r="H20" i="8" l="1"/>
  <c r="H26" i="8" s="1"/>
  <c r="G17" i="8"/>
  <c r="G26" i="8" s="1"/>
  <c r="H18" i="6"/>
  <c r="I18" i="6" l="1"/>
  <c r="I17" i="6" s="1"/>
  <c r="G21" i="6"/>
  <c r="G18" i="6" s="1"/>
  <c r="H22" i="6" l="1"/>
  <c r="H23" i="6"/>
  <c r="G17" i="6"/>
  <c r="H17" i="6"/>
  <c r="H25" i="6" s="1"/>
  <c r="G24" i="6"/>
  <c r="G23" i="6" s="1"/>
  <c r="G25" i="6" s="1"/>
  <c r="G22" i="6" l="1"/>
</calcChain>
</file>

<file path=xl/sharedStrings.xml><?xml version="1.0" encoding="utf-8"?>
<sst xmlns="http://schemas.openxmlformats.org/spreadsheetml/2006/main" count="325" uniqueCount="172">
  <si>
    <t>11507000000</t>
  </si>
  <si>
    <t>(код бюджету)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</si>
  <si>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</si>
  <si>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</si>
  <si>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</si>
  <si>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</si>
  <si>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</si>
  <si>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</si>
  <si>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</si>
  <si>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Місцеві податки та збори, що сплачуються (перераховуються) згідно з Податковим кодексом України</t>
  </si>
  <si>
    <t>Усього доходів (без урахування міжбюджетних трансфертів)</t>
  </si>
  <si>
    <t>Разом доходів</t>
  </si>
  <si>
    <t>X</t>
  </si>
  <si>
    <t xml:space="preserve">до рішення Великосеверинівської </t>
  </si>
  <si>
    <t xml:space="preserve">сільської ради            </t>
  </si>
  <si>
    <t>(гривень)</t>
  </si>
  <si>
    <t>Найменування згідно з Класифікацією фінансування бюджету</t>
  </si>
  <si>
    <t>Внутрішнє фінансування</t>
  </si>
  <si>
    <t>Загальне фінансування</t>
  </si>
  <si>
    <t>Фінансування за активними операціями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</si>
  <si>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</si>
  <si>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</si>
  <si>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</si>
  <si>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</si>
  <si>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</si>
  <si>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</si>
  <si>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</si>
  <si>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</si>
  <si>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</si>
  <si>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</si>
  <si>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</si>
  <si>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/>
  </si>
  <si>
    <t>Великосеверинiвська сiльська рада Кропивницького району Кiровоградської областi</t>
  </si>
  <si>
    <t>0110000</t>
  </si>
  <si>
    <t>0620</t>
  </si>
  <si>
    <t>0600000</t>
  </si>
  <si>
    <t>Вiддiл освiти, молодi та спорту, культури та туризму Великосеверинiвської сiльської ради</t>
  </si>
  <si>
    <t>0610000</t>
  </si>
  <si>
    <t>0611021</t>
  </si>
  <si>
    <t>1021</t>
  </si>
  <si>
    <t>0921</t>
  </si>
  <si>
    <t>УСЬОГО</t>
  </si>
  <si>
    <t xml:space="preserve">до рішення Великосеверинівської 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</si>
  <si>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</si>
  <si>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</si>
  <si>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Додаток 7</t>
  </si>
  <si>
    <t>Великосеверинівська сільська рада</t>
  </si>
  <si>
    <t>Відділ освіти, молоді та спорту, культури та туризму Великосеверинівської сільської ради</t>
  </si>
  <si>
    <t>Фінансування за типом боргового зобов’язання</t>
  </si>
  <si>
    <t>Надання загальної середньої освіти закладами загальної середньої освіти за рахунок коштів місцевого бюджету</t>
  </si>
  <si>
    <t>ЗМІНИ,</t>
  </si>
  <si>
    <t>1150700000</t>
  </si>
  <si>
    <t xml:space="preserve">ЗМІНИ, </t>
  </si>
  <si>
    <t xml:space="preserve">що вносяться до розподілу видатків бюджету Великосеверинівської сільської територіальної громади на 2023 рік </t>
  </si>
  <si>
    <t>Зміни до розподілу витрат  бюджету Великосеверинівської сільської територіальної громади  на реалізацію місцевих/регіональних програм у 2023 році, визначених у додатку 3 до рішення Великосеверинівської сільської ради від 22 грудня 2022 року № 1231</t>
  </si>
  <si>
    <t>до рішення Великосеверинівської сільської ради</t>
  </si>
  <si>
    <t xml:space="preserve">ЗМІНИ 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</si>
  <si>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</si>
  <si>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</si>
  <si>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</si>
  <si>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</si>
  <si>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</si>
  <si>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</si>
  <si>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</si>
  <si>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</si>
  <si>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</si>
  <si>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</si>
  <si>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</si>
  <si>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</si>
  <si>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</si>
  <si>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</si>
  <si>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</si>
  <si>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</si>
  <si>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0180</t>
  </si>
  <si>
    <t>Програма забезпечення громадського порядку та громадської безпеки на території Великосеверинівської сільської ради на 2020 -2023роки</t>
  </si>
  <si>
    <t>20000,00</t>
  </si>
  <si>
    <t>3700000</t>
  </si>
  <si>
    <t>3710000</t>
  </si>
  <si>
    <t>від 29 березня 2023 року №1300</t>
  </si>
  <si>
    <t xml:space="preserve">Рішення сесії Великосеверинівської сільської ради від 28.02.2023 № 1286, 17.02.2021 № 255, від 28.12.2020 №67 </t>
  </si>
  <si>
    <t>Податкові надходження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</si>
  <si>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</si>
  <si>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</si>
  <si>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</si>
  <si>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</si>
  <si>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</si>
  <si>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</si>
  <si>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1010</t>
  </si>
  <si>
    <t>0116030</t>
  </si>
  <si>
    <t>6030</t>
  </si>
  <si>
    <t>Організація благоустрою населених пунктів</t>
  </si>
  <si>
    <t>0990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</si>
  <si>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</si>
  <si>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</si>
  <si>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</si>
  <si>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</si>
  <si>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Програма благоустрою території населених пунктів Великосеверинівської сільської ради  на 2021-2023 роки</t>
  </si>
  <si>
    <t>Рішення  сесії Великосеверинівської сільської ради  від 28.12.2020р. № 84</t>
  </si>
  <si>
    <t>138945</t>
  </si>
  <si>
    <t>Програма  «Поховання невідомих та безрідних громадян» на 2021-2023 роки</t>
  </si>
  <si>
    <t>Рішення сесії  Великосеверинівської сільської ради від28.12.2020 № 82</t>
  </si>
  <si>
    <t>Програма розвитку фізичної культури і спорту на території Великосеверинівської сільської ради на 2023 рік</t>
  </si>
  <si>
    <t>Рішення сесії Великосеверинівської сільської ради від 22.12.2022 № 1241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</si>
  <si>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</si>
  <si>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</si>
  <si>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Зміни обсягів бюджетних коштів</t>
  </si>
  <si>
    <t>(грн.)</t>
  </si>
  <si>
    <t>Внутрішні податки на товари та послуги</t>
  </si>
  <si>
    <t>Пальне</t>
  </si>
  <si>
    <t>Акцизний податок з ввезених на митну територію України підакцизних товарів (продукції)</t>
  </si>
  <si>
    <t>Орендна плата з юридичних осіб</t>
  </si>
  <si>
    <t>Неподаткові надходження</t>
  </si>
  <si>
    <t>Інші надходження</t>
  </si>
  <si>
    <t>Фінансування за типом кредитора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</si>
  <si>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</si>
  <si>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</si>
  <si>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</si>
  <si>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Земельний податок з фізичних осіб</t>
  </si>
  <si>
    <t>0611010</t>
  </si>
  <si>
    <t>0910</t>
  </si>
  <si>
    <t>Надання дошкільної освіти</t>
  </si>
  <si>
    <t>Додаток № 1</t>
  </si>
  <si>
    <t>що вносяться до доходів бюджету Великосеверинівської сільської територіальної громади 
на 2023 рік визначеного у додатку № 1  до рішення Великосеверинівської сільської ради від 22 грудня 2022 року № 1231</t>
  </si>
  <si>
    <t>Додаток № 2</t>
  </si>
  <si>
    <t>що вносяться до фінансування бюджету Великосеверинівської сільської територіальної громади 
на 2023 рік визначеного у додатку № 2  до рішення Великосеверинівської сільської ради від 22 грудня 2022 року № 1231</t>
  </si>
  <si>
    <t>Додаток № 3</t>
  </si>
  <si>
    <t>визначеного у додатку №3 до рішення Великосеверинівської сільської ради від 22 грудня 2022 року № 1231</t>
  </si>
  <si>
    <t xml:space="preserve"> Додаток № 5</t>
  </si>
  <si>
    <t>до міжбюджетних трансфертів бюджету Великосеверинівської сільської територіальної громади на 2023 рік визначеного у додатку № 5 до рішення Великосеверинівської сільської ради від 22 грудня 2022 року № 1231</t>
  </si>
  <si>
    <t>Додаток № 7</t>
  </si>
  <si>
    <t>Зміни до розподілу витрат  бюджету Великосеверинівської сільської територіальної громади  на реалізацію місцевих/регіональних програм у 2023 році визначених у додатку №7 до рішення Великосеверинівської сільської ради від 22 грудня 2022 року № 1231</t>
  </si>
  <si>
    <t xml:space="preserve">Державному бюджету на підтримку ЗСУ </t>
  </si>
  <si>
    <t>0110180</t>
  </si>
  <si>
    <t>0133</t>
  </si>
  <si>
    <t>Інша діяльність у сфері державного управління</t>
  </si>
  <si>
    <t>Програма сприяння розвитку громадянського суспільства, відзначення державних та інших свят, пам’ятних дат і подій на території Великосеверинівської сільської ради на 2021-2023 роки</t>
  </si>
  <si>
    <t>Рішення сесії Великосеверинівської сільської ради від 20.12. 2020 №70, зі змінами від 07.10.2021 №780, від 23.12.2021 № 1152</t>
  </si>
  <si>
    <t>0611142</t>
  </si>
  <si>
    <t>1142</t>
  </si>
  <si>
    <t>Інші програми та заходи у сфері освіти</t>
  </si>
  <si>
    <t>Програма підтримки талановитих і обдарованих дітей та молоді Великосеверинівської сільської ради на 2023 рік</t>
  </si>
  <si>
    <t>Рішення сесії  Великосеверинівської сільської ради від 22.12.2022 №1240</t>
  </si>
  <si>
    <t>Доходи від власності та підприємницької діяльності</t>
  </si>
  <si>
    <t>Адміністративні штрафи та інші санкції</t>
  </si>
  <si>
    <t>Податок на доходи фізичних осіб у вигляді мінімального податкового зобов`язання, що підлягає сплаті фізичними особами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</si>
  <si>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</si>
  <si>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</si>
  <si>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</si>
  <si>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</si>
  <si>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</si>
  <si>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</si>
  <si>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</si>
  <si>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</si>
  <si>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</si>
  <si>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</si>
  <si>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</si>
  <si>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</si>
  <si>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</si>
  <si>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</si>
  <si>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</si>
  <si>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</si>
  <si>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</si>
  <si>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</si>
  <si>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3710160</t>
  </si>
  <si>
    <t>від 23.11.2023року № 1415 (із змінами)</t>
  </si>
  <si>
    <t xml:space="preserve">Фінансовий відділ  Великосеверинівської сільської ради </t>
  </si>
  <si>
    <t>від 23.11.2023 року   №1415 (із змінами)</t>
  </si>
  <si>
    <t>від 23.11.2023 року №1415 (із змінами)</t>
  </si>
  <si>
    <t xml:space="preserve">Програмиа фінансової підтримки 
Збройних сил України, реалізації заходів та
робіт з територіальної оборони на 2023 рік
</t>
  </si>
  <si>
    <t>Рішення сесії  Великосеверинівської сільської ради від 23.11.2023 №1416</t>
  </si>
  <si>
    <t>від 23.11.2023 року № 1415(із змінами)</t>
  </si>
  <si>
    <t xml:space="preserve">сільської ради від 23.11.2023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</si>
</sst>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2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145">
    <xf numFmtId="0" fontId="0" fillId="0" borderId="0" xfId="0"/>
    <xf numFmtId="0" fontId="4" fillId="0" borderId="2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right" vertical="center"/>
    </xf>
    <xf numFmtId="0" fontId="5" fillId="0" borderId="0" xfId="0" applyFont="1" applyFill="1"/>
    <xf numFmtId="0" fontId="5" fillId="0" borderId="2" xfId="0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right"/>
    </xf>
    <xf numFmtId="164" fontId="4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0" borderId="0" xfId="0" applyFont="1"/>
    <xf numFmtId="0" fontId="5" fillId="0" borderId="2" xfId="0" quotePrefix="1" applyFont="1" applyFill="1" applyBorder="1" applyAlignment="1">
      <alignment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4" fontId="5" fillId="0" borderId="2" xfId="0" quotePrefix="1" applyNumberFormat="1" applyFont="1" applyFill="1" applyBorder="1" applyAlignment="1">
      <alignment horizontal="center" vertical="center" wrapText="1"/>
    </xf>
    <xf numFmtId="4" fontId="5" fillId="0" borderId="2" xfId="0" quotePrefix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center"/>
    </xf>
    <xf numFmtId="0" fontId="4" fillId="0" borderId="0" xfId="0" applyFont="1" applyFill="1"/>
    <xf numFmtId="0" fontId="10" fillId="0" borderId="0" xfId="0" applyFont="1" applyFill="1" applyAlignment="1">
      <alignment horizontal="right"/>
    </xf>
    <xf numFmtId="0" fontId="5" fillId="0" borderId="2" xfId="0" applyFont="1" applyFill="1" applyBorder="1" applyAlignment="1">
      <alignment vertical="center"/>
    </xf>
    <xf numFmtId="0" fontId="5" fillId="0" borderId="0" xfId="0" applyFont="1"/>
    <xf numFmtId="0" fontId="4" fillId="0" borderId="0" xfId="0" applyFont="1" applyFill="1" applyAlignment="1">
      <alignment horizontal="left"/>
    </xf>
    <xf numFmtId="0" fontId="6" fillId="0" borderId="0" xfId="0" applyFont="1" applyFill="1"/>
    <xf numFmtId="165" fontId="6" fillId="2" borderId="0" xfId="1" applyNumberFormat="1" applyFont="1" applyFill="1" applyAlignment="1" applyProtection="1">
      <alignment vertical="center" wrapText="1"/>
      <protection locked="0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2" fillId="0" borderId="0" xfId="0" applyFont="1" applyFill="1"/>
    <xf numFmtId="0" fontId="11" fillId="0" borderId="0" xfId="0" applyFont="1" applyFill="1" applyAlignment="1">
      <alignment wrapText="1"/>
    </xf>
    <xf numFmtId="49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Continuous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Continuous" vertical="center"/>
    </xf>
    <xf numFmtId="164" fontId="13" fillId="0" borderId="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right" vertical="center"/>
    </xf>
    <xf numFmtId="49" fontId="14" fillId="0" borderId="0" xfId="0" applyNumberFormat="1" applyFont="1"/>
    <xf numFmtId="0" fontId="5" fillId="0" borderId="2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7" fillId="0" borderId="0" xfId="0" quotePrefix="1" applyFont="1" applyFill="1" applyAlignment="1">
      <alignment horizontal="center"/>
    </xf>
    <xf numFmtId="164" fontId="13" fillId="0" borderId="4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Continuous" vertical="center"/>
    </xf>
    <xf numFmtId="0" fontId="16" fillId="0" borderId="2" xfId="0" applyFont="1" applyFill="1" applyBorder="1" applyAlignment="1">
      <alignment horizontal="centerContinuous" vertical="center" wrapText="1"/>
    </xf>
    <xf numFmtId="0" fontId="17" fillId="0" borderId="2" xfId="0" applyFont="1" applyFill="1" applyBorder="1" applyAlignment="1">
      <alignment horizontal="centerContinuous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Border="1"/>
    <xf numFmtId="0" fontId="11" fillId="0" borderId="0" xfId="0" applyFont="1" applyFill="1"/>
    <xf numFmtId="0" fontId="19" fillId="0" borderId="0" xfId="0" quotePrefix="1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/>
    <xf numFmtId="49" fontId="3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4" fontId="3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0" fontId="20" fillId="0" borderId="2" xfId="0" quotePrefix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horizontal="right" vertical="center"/>
    </xf>
    <xf numFmtId="0" fontId="21" fillId="0" borderId="0" xfId="0" applyFont="1"/>
    <xf numFmtId="0" fontId="1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3" fillId="0" borderId="2" xfId="0" quotePrefix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2" xfId="0" quotePrefix="1" applyNumberFormat="1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4" fontId="3" fillId="0" borderId="2" xfId="0" quotePrefix="1" applyNumberFormat="1" applyFont="1" applyFill="1" applyBorder="1" applyAlignment="1">
      <alignment horizontal="center" vertical="center" wrapText="1"/>
    </xf>
    <xf numFmtId="4" fontId="3" fillId="0" borderId="2" xfId="0" quotePrefix="1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7" fillId="0" borderId="0" xfId="0" quotePrefix="1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0" xfId="0" applyFont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wrapText="1" readingOrder="1"/>
    </xf>
    <xf numFmtId="0" fontId="6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 wrapText="1" readingOrder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7" fillId="0" borderId="0" xfId="0" quotePrefix="1" applyFont="1" applyFill="1" applyAlignment="1">
      <alignment horizontal="center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165" fontId="6" fillId="2" borderId="0" xfId="1" applyNumberFormat="1" applyFont="1" applyFill="1" applyAlignment="1" applyProtection="1">
      <alignment horizontal="center" wrapText="1"/>
      <protection locked="0"/>
    </xf>
    <xf numFmtId="165" fontId="6" fillId="2" borderId="0" xfId="1" applyNumberFormat="1" applyFont="1" applyFill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60" zoomScaleNormal="100" workbookViewId="0">
      <selection activeCell="E4" sqref="E4:I4"/>
    </sheetView>
  </sheetViews>
  <sheetFormatPr defaultRowHeight="20.25" x14ac:dyDescent="0.3"/>
  <cols>
    <col min="1" max="1" width="6" style="14" customWidth="1"/>
    <col min="2" max="2" width="9.140625" style="14"/>
    <col min="3" max="3" width="22.42578125" style="90" customWidth="1"/>
    <col min="4" max="4" width="82.42578125" style="3" customWidth="1"/>
    <col min="5" max="5" width="23.85546875" style="20" customWidth="1"/>
    <col min="6" max="6" width="23" style="20" customWidth="1"/>
    <col min="7" max="7" width="21.7109375" style="3" customWidth="1"/>
    <col min="8" max="8" width="15.7109375" style="3" customWidth="1"/>
    <col min="9" max="16384" width="9.140625" style="7"/>
  </cols>
  <sheetData>
    <row r="1" spans="1:9" s="14" customFormat="1" ht="19.5" customHeight="1" x14ac:dyDescent="0.3">
      <c r="C1" s="90"/>
      <c r="D1" s="3"/>
      <c r="E1" s="31"/>
      <c r="F1" s="31"/>
      <c r="G1" s="3"/>
      <c r="H1" s="3"/>
    </row>
    <row r="2" spans="1:9" ht="37.5" customHeight="1" x14ac:dyDescent="0.3">
      <c r="F2" s="21" t="s">
        <v>121</v>
      </c>
      <c r="G2" s="23"/>
      <c r="H2" s="23"/>
    </row>
    <row r="3" spans="1:9" ht="33" customHeight="1" x14ac:dyDescent="0.3">
      <c r="E3" s="114" t="s">
        <v>13</v>
      </c>
      <c r="F3" s="114"/>
      <c r="G3" s="114"/>
      <c r="H3" s="114"/>
      <c r="I3" s="114"/>
    </row>
    <row r="4" spans="1:9" ht="37.5" customHeight="1" x14ac:dyDescent="0.3">
      <c r="E4" s="114" t="s">
        <v>171</v>
      </c>
      <c r="F4" s="114"/>
      <c r="G4" s="114"/>
      <c r="H4" s="114"/>
      <c r="I4" s="114"/>
    </row>
    <row r="5" spans="1:9" ht="9" customHeight="1" x14ac:dyDescent="0.3">
      <c r="E5" s="119"/>
      <c r="F5" s="119"/>
      <c r="G5" s="119"/>
      <c r="H5" s="119"/>
      <c r="I5" s="119"/>
    </row>
    <row r="6" spans="1:9" ht="50.25" customHeight="1" x14ac:dyDescent="0.3">
      <c r="A6" s="117" t="s">
        <v>50</v>
      </c>
      <c r="B6" s="117"/>
      <c r="C6" s="117"/>
      <c r="D6" s="117"/>
      <c r="E6" s="117"/>
      <c r="F6" s="117"/>
      <c r="G6" s="117"/>
      <c r="H6" s="117"/>
      <c r="I6" s="117"/>
    </row>
    <row r="7" spans="1:9" s="9" customFormat="1" ht="60.75" customHeight="1" x14ac:dyDescent="0.3">
      <c r="A7" s="118" t="s">
        <v>122</v>
      </c>
      <c r="B7" s="118"/>
      <c r="C7" s="118"/>
      <c r="D7" s="118"/>
      <c r="E7" s="118"/>
      <c r="F7" s="118"/>
      <c r="G7" s="118"/>
      <c r="H7" s="118"/>
      <c r="I7" s="118"/>
    </row>
    <row r="8" spans="1:9" s="9" customFormat="1" ht="16.5" customHeight="1" x14ac:dyDescent="0.3">
      <c r="A8" s="118"/>
      <c r="B8" s="118"/>
      <c r="C8" s="118"/>
      <c r="D8" s="118"/>
      <c r="E8" s="118"/>
      <c r="F8" s="118"/>
      <c r="G8" s="118"/>
      <c r="H8" s="118"/>
      <c r="I8" s="118"/>
    </row>
    <row r="9" spans="1:9" s="9" customFormat="1" ht="48.75" customHeight="1" x14ac:dyDescent="0.3">
      <c r="A9" s="30"/>
      <c r="B9" s="30"/>
      <c r="C9" s="115" t="s">
        <v>51</v>
      </c>
      <c r="D9" s="115"/>
      <c r="E9" s="30"/>
      <c r="F9" s="30"/>
      <c r="G9" s="30"/>
      <c r="H9" s="30"/>
      <c r="I9" s="30"/>
    </row>
    <row r="10" spans="1:9" s="9" customFormat="1" ht="27" customHeight="1" x14ac:dyDescent="0.3">
      <c r="C10" s="90" t="s">
        <v>1</v>
      </c>
      <c r="D10" s="3"/>
      <c r="E10" s="20"/>
      <c r="F10" s="20"/>
      <c r="G10" s="3"/>
      <c r="H10" s="24" t="s">
        <v>15</v>
      </c>
    </row>
    <row r="11" spans="1:9" s="8" customFormat="1" x14ac:dyDescent="0.25">
      <c r="C11" s="116" t="s">
        <v>2</v>
      </c>
      <c r="D11" s="116" t="s">
        <v>3</v>
      </c>
      <c r="E11" s="116" t="s">
        <v>4</v>
      </c>
      <c r="F11" s="116" t="s">
        <v>5</v>
      </c>
      <c r="G11" s="116" t="s">
        <v>6</v>
      </c>
      <c r="H11" s="116"/>
    </row>
    <row r="12" spans="1:9" s="8" customFormat="1" ht="15.75" x14ac:dyDescent="0.25">
      <c r="C12" s="116"/>
      <c r="D12" s="116"/>
      <c r="E12" s="116"/>
      <c r="F12" s="116"/>
      <c r="G12" s="116" t="s">
        <v>7</v>
      </c>
      <c r="H12" s="116" t="s">
        <v>8</v>
      </c>
    </row>
    <row r="13" spans="1:9" s="8" customFormat="1" ht="70.5" customHeight="1" x14ac:dyDescent="0.25">
      <c r="C13" s="116"/>
      <c r="D13" s="116"/>
      <c r="E13" s="116"/>
      <c r="F13" s="116"/>
      <c r="G13" s="116"/>
      <c r="H13" s="116"/>
    </row>
    <row r="14" spans="1:9" s="8" customFormat="1" x14ac:dyDescent="0.25">
      <c r="C14" s="89">
        <v>1</v>
      </c>
      <c r="D14" s="13">
        <v>2</v>
      </c>
      <c r="E14" s="13">
        <v>3</v>
      </c>
      <c r="F14" s="13">
        <v>4</v>
      </c>
      <c r="G14" s="13">
        <v>5</v>
      </c>
      <c r="H14" s="13">
        <v>6</v>
      </c>
    </row>
    <row r="15" spans="1:9" s="67" customFormat="1" ht="35.25" customHeight="1" x14ac:dyDescent="0.35">
      <c r="C15" s="101">
        <v>10000000</v>
      </c>
      <c r="D15" s="92" t="s">
        <v>80</v>
      </c>
      <c r="E15" s="93">
        <f t="shared" ref="E15:E33" si="0">F15+G15</f>
        <v>540460</v>
      </c>
      <c r="F15" s="93">
        <v>540460</v>
      </c>
      <c r="G15" s="93">
        <v>0</v>
      </c>
      <c r="H15" s="93">
        <v>0</v>
      </c>
    </row>
    <row r="16" spans="1:9" s="67" customFormat="1" ht="59.25" customHeight="1" x14ac:dyDescent="0.35">
      <c r="C16" s="101">
        <v>11000000</v>
      </c>
      <c r="D16" s="92" t="s">
        <v>114</v>
      </c>
      <c r="E16" s="93">
        <f t="shared" si="0"/>
        <v>257560</v>
      </c>
      <c r="F16" s="93">
        <v>257560</v>
      </c>
      <c r="G16" s="93">
        <v>0</v>
      </c>
      <c r="H16" s="93">
        <v>0</v>
      </c>
    </row>
    <row r="17" spans="3:8" s="67" customFormat="1" ht="57" customHeight="1" x14ac:dyDescent="0.35">
      <c r="C17" s="101">
        <v>11010000</v>
      </c>
      <c r="D17" s="92" t="s">
        <v>115</v>
      </c>
      <c r="E17" s="93">
        <f t="shared" si="0"/>
        <v>257560</v>
      </c>
      <c r="F17" s="93">
        <v>257560</v>
      </c>
      <c r="G17" s="93">
        <v>0</v>
      </c>
      <c r="H17" s="93">
        <v>0</v>
      </c>
    </row>
    <row r="18" spans="3:8" s="67" customFormat="1" ht="71.25" customHeight="1" x14ac:dyDescent="0.35">
      <c r="C18" s="102">
        <v>11010400</v>
      </c>
      <c r="D18" s="94" t="s">
        <v>116</v>
      </c>
      <c r="E18" s="95">
        <f t="shared" si="0"/>
        <v>157560</v>
      </c>
      <c r="F18" s="95">
        <v>157560</v>
      </c>
      <c r="G18" s="95">
        <v>0</v>
      </c>
      <c r="H18" s="95">
        <v>0</v>
      </c>
    </row>
    <row r="19" spans="3:8" s="67" customFormat="1" ht="65.25" customHeight="1" x14ac:dyDescent="0.35">
      <c r="C19" s="102">
        <v>11011300</v>
      </c>
      <c r="D19" s="94" t="s">
        <v>144</v>
      </c>
      <c r="E19" s="95">
        <f t="shared" si="0"/>
        <v>100000</v>
      </c>
      <c r="F19" s="95">
        <v>100000</v>
      </c>
      <c r="G19" s="95">
        <v>0</v>
      </c>
      <c r="H19" s="95">
        <v>0</v>
      </c>
    </row>
    <row r="20" spans="3:8" s="67" customFormat="1" ht="55.5" customHeight="1" x14ac:dyDescent="0.35">
      <c r="C20" s="101">
        <v>14000000</v>
      </c>
      <c r="D20" s="92" t="s">
        <v>107</v>
      </c>
      <c r="E20" s="93">
        <f t="shared" si="0"/>
        <v>100000</v>
      </c>
      <c r="F20" s="93">
        <v>100000</v>
      </c>
      <c r="G20" s="93">
        <v>0</v>
      </c>
      <c r="H20" s="93">
        <v>0</v>
      </c>
    </row>
    <row r="21" spans="3:8" s="67" customFormat="1" ht="51.75" customHeight="1" x14ac:dyDescent="0.35">
      <c r="C21" s="101">
        <v>14030000</v>
      </c>
      <c r="D21" s="92" t="s">
        <v>109</v>
      </c>
      <c r="E21" s="93">
        <f t="shared" si="0"/>
        <v>100000</v>
      </c>
      <c r="F21" s="93">
        <v>100000</v>
      </c>
      <c r="G21" s="93">
        <v>0</v>
      </c>
      <c r="H21" s="93">
        <v>0</v>
      </c>
    </row>
    <row r="22" spans="3:8" s="67" customFormat="1" ht="45.75" customHeight="1" x14ac:dyDescent="0.35">
      <c r="C22" s="102">
        <v>14031900</v>
      </c>
      <c r="D22" s="94" t="s">
        <v>108</v>
      </c>
      <c r="E22" s="95">
        <f t="shared" si="0"/>
        <v>100000</v>
      </c>
      <c r="F22" s="95">
        <v>100000</v>
      </c>
      <c r="G22" s="95">
        <v>0</v>
      </c>
      <c r="H22" s="95">
        <v>0</v>
      </c>
    </row>
    <row r="23" spans="3:8" s="67" customFormat="1" ht="75.75" customHeight="1" x14ac:dyDescent="0.35">
      <c r="C23" s="101">
        <v>18000000</v>
      </c>
      <c r="D23" s="92" t="s">
        <v>9</v>
      </c>
      <c r="E23" s="93">
        <f t="shared" si="0"/>
        <v>182900</v>
      </c>
      <c r="F23" s="93">
        <v>182900</v>
      </c>
      <c r="G23" s="93">
        <v>0</v>
      </c>
      <c r="H23" s="93">
        <v>0</v>
      </c>
    </row>
    <row r="24" spans="3:8" s="67" customFormat="1" ht="74.25" customHeight="1" x14ac:dyDescent="0.35">
      <c r="C24" s="101">
        <v>18010000</v>
      </c>
      <c r="D24" s="92" t="s">
        <v>81</v>
      </c>
      <c r="E24" s="93">
        <f t="shared" si="0"/>
        <v>182900</v>
      </c>
      <c r="F24" s="93">
        <v>182900</v>
      </c>
      <c r="G24" s="93">
        <v>0</v>
      </c>
      <c r="H24" s="93">
        <v>0</v>
      </c>
    </row>
    <row r="25" spans="3:8" s="67" customFormat="1" ht="64.5" customHeight="1" x14ac:dyDescent="0.35">
      <c r="C25" s="102">
        <v>18010300</v>
      </c>
      <c r="D25" s="94" t="s">
        <v>82</v>
      </c>
      <c r="E25" s="95">
        <f t="shared" si="0"/>
        <v>0</v>
      </c>
      <c r="F25" s="95">
        <v>0</v>
      </c>
      <c r="G25" s="95">
        <v>0</v>
      </c>
      <c r="H25" s="95">
        <v>0</v>
      </c>
    </row>
    <row r="26" spans="3:8" s="67" customFormat="1" ht="44.25" customHeight="1" x14ac:dyDescent="0.35">
      <c r="C26" s="102">
        <v>18010600</v>
      </c>
      <c r="D26" s="94" t="s">
        <v>110</v>
      </c>
      <c r="E26" s="95">
        <f t="shared" si="0"/>
        <v>0</v>
      </c>
      <c r="F26" s="95">
        <v>0</v>
      </c>
      <c r="G26" s="95">
        <v>0</v>
      </c>
      <c r="H26" s="95">
        <v>0</v>
      </c>
    </row>
    <row r="27" spans="3:8" s="67" customFormat="1" ht="30.75" customHeight="1" x14ac:dyDescent="0.35">
      <c r="C27" s="102">
        <v>18010700</v>
      </c>
      <c r="D27" s="94" t="s">
        <v>117</v>
      </c>
      <c r="E27" s="95">
        <f t="shared" si="0"/>
        <v>182900</v>
      </c>
      <c r="F27" s="95">
        <v>182900</v>
      </c>
      <c r="G27" s="95">
        <v>0</v>
      </c>
      <c r="H27" s="95">
        <v>0</v>
      </c>
    </row>
    <row r="28" spans="3:8" s="67" customFormat="1" ht="39" customHeight="1" x14ac:dyDescent="0.35">
      <c r="C28" s="101">
        <v>20000000</v>
      </c>
      <c r="D28" s="92" t="s">
        <v>111</v>
      </c>
      <c r="E28" s="93">
        <f t="shared" si="0"/>
        <v>0</v>
      </c>
      <c r="F28" s="93">
        <v>0</v>
      </c>
      <c r="G28" s="93">
        <v>0</v>
      </c>
      <c r="H28" s="93">
        <v>0</v>
      </c>
    </row>
    <row r="29" spans="3:8" s="67" customFormat="1" ht="33" customHeight="1" x14ac:dyDescent="0.35">
      <c r="C29" s="101">
        <v>21000000</v>
      </c>
      <c r="D29" s="92" t="s">
        <v>142</v>
      </c>
      <c r="E29" s="93">
        <f t="shared" si="0"/>
        <v>0</v>
      </c>
      <c r="F29" s="93">
        <v>0</v>
      </c>
      <c r="G29" s="93">
        <v>0</v>
      </c>
      <c r="H29" s="93">
        <v>0</v>
      </c>
    </row>
    <row r="30" spans="3:8" s="67" customFormat="1" ht="30.75" customHeight="1" x14ac:dyDescent="0.35">
      <c r="C30" s="101">
        <v>21080000</v>
      </c>
      <c r="D30" s="92" t="s">
        <v>112</v>
      </c>
      <c r="E30" s="93">
        <f t="shared" si="0"/>
        <v>0</v>
      </c>
      <c r="F30" s="93">
        <v>0</v>
      </c>
      <c r="G30" s="93">
        <v>0</v>
      </c>
      <c r="H30" s="93">
        <v>0</v>
      </c>
    </row>
    <row r="31" spans="3:8" s="67" customFormat="1" ht="44.25" customHeight="1" x14ac:dyDescent="0.35">
      <c r="C31" s="102">
        <v>21081100</v>
      </c>
      <c r="D31" s="94" t="s">
        <v>143</v>
      </c>
      <c r="E31" s="95">
        <f t="shared" si="0"/>
        <v>0</v>
      </c>
      <c r="F31" s="95">
        <v>0</v>
      </c>
      <c r="G31" s="95">
        <v>0</v>
      </c>
      <c r="H31" s="95">
        <v>0</v>
      </c>
    </row>
    <row r="32" spans="3:8" s="67" customFormat="1" ht="64.5" customHeight="1" x14ac:dyDescent="0.35">
      <c r="C32" s="101"/>
      <c r="D32" s="92" t="s">
        <v>10</v>
      </c>
      <c r="E32" s="93">
        <f t="shared" si="0"/>
        <v>540460</v>
      </c>
      <c r="F32" s="93">
        <v>540460</v>
      </c>
      <c r="G32" s="93">
        <v>0</v>
      </c>
      <c r="H32" s="93">
        <v>0</v>
      </c>
    </row>
    <row r="33" spans="3:8" ht="30" customHeight="1" x14ac:dyDescent="0.2">
      <c r="C33" s="96" t="s">
        <v>12</v>
      </c>
      <c r="D33" s="92" t="s">
        <v>11</v>
      </c>
      <c r="E33" s="93">
        <f t="shared" si="0"/>
        <v>540460</v>
      </c>
      <c r="F33" s="93">
        <v>540460</v>
      </c>
      <c r="G33" s="93">
        <v>0</v>
      </c>
      <c r="H33" s="93">
        <v>0</v>
      </c>
    </row>
  </sheetData>
  <mergeCells count="14">
    <mergeCell ref="E3:I3"/>
    <mergeCell ref="C9:D9"/>
    <mergeCell ref="C11:C13"/>
    <mergeCell ref="D11:D13"/>
    <mergeCell ref="E11:E13"/>
    <mergeCell ref="F11:F13"/>
    <mergeCell ref="G11:H11"/>
    <mergeCell ref="G12:G13"/>
    <mergeCell ref="H12:H13"/>
    <mergeCell ref="A6:I6"/>
    <mergeCell ref="A7:I7"/>
    <mergeCell ref="A8:I8"/>
    <mergeCell ref="E4:I4"/>
    <mergeCell ref="E5:I5"/>
  </mergeCells>
  <pageMargins left="0.43307086614173229" right="0.19685039370078741" top="0.55118110236220474" bottom="0.15748031496062992" header="0.19685039370078741" footer="0.19685039370078741"/>
  <pageSetup paperSize="9" scale="51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BreakPreview" topLeftCell="A20" zoomScale="60" zoomScaleNormal="100" workbookViewId="0">
      <selection activeCell="C23" sqref="C23"/>
    </sheetView>
  </sheetViews>
  <sheetFormatPr defaultRowHeight="20.25" x14ac:dyDescent="0.3"/>
  <cols>
    <col min="1" max="1" width="9.140625" style="26"/>
    <col min="2" max="2" width="19.28515625" style="26" customWidth="1"/>
    <col min="3" max="3" width="65.5703125" style="26" customWidth="1"/>
    <col min="4" max="4" width="22.85546875" style="26" customWidth="1"/>
    <col min="5" max="5" width="26.5703125" style="26" customWidth="1"/>
    <col min="6" max="6" width="20.42578125" style="26" customWidth="1"/>
    <col min="7" max="7" width="20.28515625" style="26" customWidth="1"/>
    <col min="8" max="16384" width="9.140625" style="26"/>
  </cols>
  <sheetData>
    <row r="1" spans="1:7" ht="28.5" customHeight="1" x14ac:dyDescent="0.3"/>
    <row r="2" spans="1:7" ht="41.25" customHeight="1" x14ac:dyDescent="0.3">
      <c r="E2" s="23" t="s">
        <v>123</v>
      </c>
      <c r="F2" s="23"/>
      <c r="G2" s="23"/>
    </row>
    <row r="3" spans="1:7" ht="24" customHeight="1" x14ac:dyDescent="0.3">
      <c r="E3" s="114" t="s">
        <v>13</v>
      </c>
      <c r="F3" s="114"/>
      <c r="G3" s="114"/>
    </row>
    <row r="4" spans="1:7" ht="21" customHeight="1" x14ac:dyDescent="0.3">
      <c r="E4" s="114" t="s">
        <v>14</v>
      </c>
      <c r="F4" s="114"/>
      <c r="G4" s="114"/>
    </row>
    <row r="5" spans="1:7" ht="22.5" customHeight="1" x14ac:dyDescent="0.3">
      <c r="E5" s="114" t="s">
        <v>170</v>
      </c>
      <c r="F5" s="114"/>
      <c r="G5" s="114"/>
    </row>
    <row r="6" spans="1:7" hidden="1" x14ac:dyDescent="0.3">
      <c r="E6" s="27"/>
      <c r="F6" s="27"/>
      <c r="G6" s="27"/>
    </row>
    <row r="7" spans="1:7" ht="27" customHeight="1" x14ac:dyDescent="0.3">
      <c r="A7" s="123" t="s">
        <v>50</v>
      </c>
      <c r="B7" s="123"/>
      <c r="C7" s="123"/>
      <c r="D7" s="123"/>
      <c r="E7" s="123"/>
      <c r="F7" s="123"/>
      <c r="G7" s="123"/>
    </row>
    <row r="8" spans="1:7" ht="57.75" customHeight="1" x14ac:dyDescent="0.3">
      <c r="B8" s="118" t="s">
        <v>124</v>
      </c>
      <c r="C8" s="119"/>
      <c r="D8" s="119"/>
      <c r="E8" s="119"/>
      <c r="F8" s="119"/>
      <c r="G8" s="119"/>
    </row>
    <row r="9" spans="1:7" ht="57.75" customHeight="1" x14ac:dyDescent="0.3">
      <c r="B9" s="39"/>
      <c r="C9" s="40"/>
      <c r="D9" s="40"/>
      <c r="E9" s="40"/>
      <c r="F9" s="40"/>
      <c r="G9" s="40"/>
    </row>
    <row r="10" spans="1:7" ht="44.25" customHeight="1" x14ac:dyDescent="0.3">
      <c r="B10" s="22" t="s">
        <v>0</v>
      </c>
    </row>
    <row r="11" spans="1:7" ht="29.25" customHeight="1" x14ac:dyDescent="0.3">
      <c r="B11" s="3" t="s">
        <v>1</v>
      </c>
      <c r="G11" s="10" t="s">
        <v>15</v>
      </c>
    </row>
    <row r="12" spans="1:7" ht="37.5" customHeight="1" x14ac:dyDescent="0.3">
      <c r="B12" s="116" t="s">
        <v>2</v>
      </c>
      <c r="C12" s="116" t="s">
        <v>16</v>
      </c>
      <c r="D12" s="116" t="s">
        <v>4</v>
      </c>
      <c r="E12" s="116" t="s">
        <v>5</v>
      </c>
      <c r="F12" s="116" t="s">
        <v>6</v>
      </c>
      <c r="G12" s="116"/>
    </row>
    <row r="13" spans="1:7" ht="36.75" customHeight="1" x14ac:dyDescent="0.3">
      <c r="B13" s="116"/>
      <c r="C13" s="116"/>
      <c r="D13" s="116"/>
      <c r="E13" s="116"/>
      <c r="F13" s="116" t="s">
        <v>7</v>
      </c>
      <c r="G13" s="116" t="s">
        <v>8</v>
      </c>
    </row>
    <row r="14" spans="1:7" ht="54" customHeight="1" x14ac:dyDescent="0.3">
      <c r="B14" s="116"/>
      <c r="C14" s="116"/>
      <c r="D14" s="116"/>
      <c r="E14" s="116"/>
      <c r="F14" s="116"/>
      <c r="G14" s="116"/>
    </row>
    <row r="15" spans="1:7" x14ac:dyDescent="0.3">
      <c r="B15" s="13">
        <v>1</v>
      </c>
      <c r="C15" s="13">
        <v>2</v>
      </c>
      <c r="D15" s="13">
        <v>3</v>
      </c>
      <c r="E15" s="13">
        <v>4</v>
      </c>
      <c r="F15" s="13">
        <v>5</v>
      </c>
      <c r="G15" s="13">
        <v>6</v>
      </c>
    </row>
    <row r="16" spans="1:7" s="3" customFormat="1" ht="43.5" customHeight="1" x14ac:dyDescent="0.3">
      <c r="B16" s="120" t="s">
        <v>113</v>
      </c>
      <c r="C16" s="121"/>
      <c r="D16" s="121"/>
      <c r="E16" s="121"/>
      <c r="F16" s="121"/>
      <c r="G16" s="122"/>
    </row>
    <row r="17" spans="2:7" s="3" customFormat="1" ht="58.5" customHeight="1" x14ac:dyDescent="0.3">
      <c r="B17" s="101">
        <v>200000</v>
      </c>
      <c r="C17" s="92" t="s">
        <v>17</v>
      </c>
      <c r="D17" s="112">
        <v>0</v>
      </c>
      <c r="E17" s="112">
        <v>-200000</v>
      </c>
      <c r="F17" s="112">
        <v>200000</v>
      </c>
      <c r="G17" s="112">
        <v>200000</v>
      </c>
    </row>
    <row r="18" spans="2:7" s="3" customFormat="1" ht="53.25" customHeight="1" x14ac:dyDescent="0.3">
      <c r="B18" s="101">
        <v>208000</v>
      </c>
      <c r="C18" s="92" t="s">
        <v>103</v>
      </c>
      <c r="D18" s="112">
        <v>0</v>
      </c>
      <c r="E18" s="112">
        <v>-200000</v>
      </c>
      <c r="F18" s="112">
        <v>200000</v>
      </c>
      <c r="G18" s="112">
        <v>200000</v>
      </c>
    </row>
    <row r="19" spans="2:7" s="3" customFormat="1" ht="56.25" customHeight="1" x14ac:dyDescent="0.3">
      <c r="B19" s="102">
        <v>208400</v>
      </c>
      <c r="C19" s="94" t="s">
        <v>104</v>
      </c>
      <c r="D19" s="113">
        <v>0</v>
      </c>
      <c r="E19" s="113">
        <v>-200000</v>
      </c>
      <c r="F19" s="113">
        <v>200000</v>
      </c>
      <c r="G19" s="113">
        <v>200000</v>
      </c>
    </row>
    <row r="20" spans="2:7" s="3" customFormat="1" ht="72" customHeight="1" x14ac:dyDescent="0.3">
      <c r="B20" s="96" t="s">
        <v>12</v>
      </c>
      <c r="C20" s="92" t="s">
        <v>18</v>
      </c>
      <c r="D20" s="112">
        <v>0</v>
      </c>
      <c r="E20" s="112">
        <v>-200000</v>
      </c>
      <c r="F20" s="112">
        <v>200000</v>
      </c>
      <c r="G20" s="112">
        <v>200000</v>
      </c>
    </row>
    <row r="21" spans="2:7" s="3" customFormat="1" ht="101.25" customHeight="1" x14ac:dyDescent="0.3">
      <c r="B21" s="120" t="s">
        <v>48</v>
      </c>
      <c r="C21" s="121"/>
      <c r="D21" s="121"/>
      <c r="E21" s="121"/>
      <c r="F21" s="121"/>
      <c r="G21" s="122"/>
    </row>
    <row r="22" spans="2:7" s="3" customFormat="1" ht="62.25" customHeight="1" x14ac:dyDescent="0.3">
      <c r="B22" s="101">
        <v>600000</v>
      </c>
      <c r="C22" s="92" t="s">
        <v>19</v>
      </c>
      <c r="D22" s="112">
        <v>0</v>
      </c>
      <c r="E22" s="112">
        <v>-200000</v>
      </c>
      <c r="F22" s="112">
        <v>200000</v>
      </c>
      <c r="G22" s="112">
        <v>200000</v>
      </c>
    </row>
    <row r="23" spans="2:7" s="3" customFormat="1" ht="47.25" customHeight="1" x14ac:dyDescent="0.3">
      <c r="B23" s="101">
        <v>602000</v>
      </c>
      <c r="C23" s="92" t="s">
        <v>105</v>
      </c>
      <c r="D23" s="112">
        <v>0</v>
      </c>
      <c r="E23" s="112">
        <v>-200000</v>
      </c>
      <c r="F23" s="112">
        <v>200000</v>
      </c>
      <c r="G23" s="112">
        <v>200000</v>
      </c>
    </row>
    <row r="24" spans="2:7" s="3" customFormat="1" ht="54.75" customHeight="1" x14ac:dyDescent="0.3">
      <c r="B24" s="102">
        <v>602400</v>
      </c>
      <c r="C24" s="94" t="s">
        <v>104</v>
      </c>
      <c r="D24" s="113">
        <v>0</v>
      </c>
      <c r="E24" s="113">
        <v>-200000</v>
      </c>
      <c r="F24" s="113">
        <v>200000</v>
      </c>
      <c r="G24" s="113">
        <v>200000</v>
      </c>
    </row>
    <row r="25" spans="2:7" s="3" customFormat="1" ht="57" customHeight="1" x14ac:dyDescent="0.3">
      <c r="B25" s="96" t="s">
        <v>12</v>
      </c>
      <c r="C25" s="92" t="s">
        <v>18</v>
      </c>
      <c r="D25" s="112">
        <v>0</v>
      </c>
      <c r="E25" s="112">
        <v>-200000</v>
      </c>
      <c r="F25" s="112">
        <v>200000</v>
      </c>
      <c r="G25" s="112">
        <v>200000</v>
      </c>
    </row>
    <row r="26" spans="2:7" ht="65.25" customHeight="1" x14ac:dyDescent="0.3">
      <c r="B26" s="76"/>
      <c r="C26" s="77"/>
      <c r="D26" s="78"/>
      <c r="E26" s="78"/>
      <c r="F26" s="78"/>
      <c r="G26" s="78"/>
    </row>
    <row r="27" spans="2:7" ht="44.25" customHeight="1" x14ac:dyDescent="0.3">
      <c r="B27" s="79"/>
      <c r="C27" s="80"/>
      <c r="D27" s="81"/>
      <c r="E27" s="81"/>
      <c r="F27" s="81"/>
      <c r="G27" s="81"/>
    </row>
    <row r="28" spans="2:7" x14ac:dyDescent="0.3">
      <c r="B28" s="82"/>
      <c r="C28" s="82"/>
      <c r="D28" s="82"/>
      <c r="E28" s="82"/>
      <c r="F28" s="82"/>
      <c r="G28" s="82"/>
    </row>
    <row r="29" spans="2:7" x14ac:dyDescent="0.3">
      <c r="B29" s="82"/>
      <c r="C29" s="82"/>
      <c r="D29" s="82"/>
      <c r="E29" s="82"/>
      <c r="F29" s="82"/>
      <c r="G29" s="82"/>
    </row>
    <row r="30" spans="2:7" x14ac:dyDescent="0.3">
      <c r="B30" s="82"/>
      <c r="C30" s="82"/>
      <c r="D30" s="82"/>
      <c r="E30" s="82"/>
      <c r="F30" s="82"/>
      <c r="G30" s="82"/>
    </row>
  </sheetData>
  <mergeCells count="14">
    <mergeCell ref="B16:G16"/>
    <mergeCell ref="B21:G21"/>
    <mergeCell ref="E3:G3"/>
    <mergeCell ref="E4:G4"/>
    <mergeCell ref="E5:G5"/>
    <mergeCell ref="B8:G8"/>
    <mergeCell ref="B12:B14"/>
    <mergeCell ref="C12:C14"/>
    <mergeCell ref="D12:D14"/>
    <mergeCell ref="E12:E14"/>
    <mergeCell ref="F12:G12"/>
    <mergeCell ref="F13:F14"/>
    <mergeCell ref="G13:G14"/>
    <mergeCell ref="A7:G7"/>
  </mergeCells>
  <pageMargins left="0.43307086614173229" right="0.31496062992125984" top="0.55118110236220474" bottom="0.15748031496062992" header="0.19685039370078741" footer="0.19685039370078741"/>
  <pageSetup paperSize="9" scale="4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4"/>
  <sheetViews>
    <sheetView view="pageBreakPreview" topLeftCell="H1" zoomScale="70" zoomScaleNormal="50" zoomScaleSheetLayoutView="70" workbookViewId="0">
      <selection activeCell="E31" sqref="E31"/>
    </sheetView>
  </sheetViews>
  <sheetFormatPr defaultRowHeight="23.25" x14ac:dyDescent="0.35"/>
  <cols>
    <col min="1" max="1" width="9.140625" style="35"/>
    <col min="2" max="2" width="26.85546875" style="35" customWidth="1"/>
    <col min="3" max="3" width="21.140625" style="35" customWidth="1"/>
    <col min="4" max="4" width="20.7109375" style="35" customWidth="1"/>
    <col min="5" max="5" width="68.85546875" style="35" customWidth="1"/>
    <col min="6" max="6" width="25.140625" style="35" customWidth="1"/>
    <col min="7" max="7" width="26.5703125" style="35" customWidth="1"/>
    <col min="8" max="8" width="28" style="35" customWidth="1"/>
    <col min="9" max="9" width="29.85546875" style="35" customWidth="1"/>
    <col min="10" max="10" width="24.7109375" style="35" customWidth="1"/>
    <col min="11" max="11" width="21.7109375" style="35" customWidth="1"/>
    <col min="12" max="12" width="17.85546875" style="35" customWidth="1"/>
    <col min="13" max="13" width="20.7109375" style="35" customWidth="1"/>
    <col min="14" max="14" width="18.28515625" style="35" customWidth="1"/>
    <col min="15" max="15" width="20.5703125" style="35" customWidth="1"/>
    <col min="16" max="16" width="26.5703125" style="35" customWidth="1"/>
    <col min="17" max="17" width="27" style="35" customWidth="1"/>
    <col min="18" max="16384" width="9.140625" style="35"/>
  </cols>
  <sheetData>
    <row r="1" spans="2:19" ht="30.75" customHeight="1" x14ac:dyDescent="0.35"/>
    <row r="2" spans="2:19" ht="30.75" customHeight="1" x14ac:dyDescent="0.35">
      <c r="N2" s="83" t="s">
        <v>125</v>
      </c>
      <c r="O2" s="83"/>
      <c r="P2" s="83"/>
    </row>
    <row r="3" spans="2:19" ht="36.75" customHeight="1" x14ac:dyDescent="0.35">
      <c r="N3" s="87" t="s">
        <v>42</v>
      </c>
      <c r="O3" s="87"/>
      <c r="P3" s="87"/>
    </row>
    <row r="4" spans="2:19" ht="35.25" customHeight="1" x14ac:dyDescent="0.35">
      <c r="N4" s="87" t="s">
        <v>164</v>
      </c>
      <c r="O4" s="87"/>
      <c r="P4" s="87"/>
    </row>
    <row r="5" spans="2:19" ht="33" customHeight="1" x14ac:dyDescent="0.35">
      <c r="B5" s="125" t="s">
        <v>52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</row>
    <row r="6" spans="2:19" ht="39.75" customHeight="1" x14ac:dyDescent="0.35">
      <c r="B6" s="126" t="s">
        <v>53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36"/>
    </row>
    <row r="7" spans="2:19" ht="31.5" customHeight="1" x14ac:dyDescent="0.35">
      <c r="B7" s="126" t="s">
        <v>126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36"/>
    </row>
    <row r="8" spans="2:19" ht="21.75" customHeight="1" x14ac:dyDescent="0.35"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2:19" ht="33.75" customHeight="1" x14ac:dyDescent="0.35">
      <c r="B9" s="84" t="s">
        <v>0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</row>
    <row r="10" spans="2:19" ht="38.25" customHeight="1" x14ac:dyDescent="0.35">
      <c r="B10" s="35" t="s">
        <v>1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 t="s">
        <v>15</v>
      </c>
      <c r="R10" s="70"/>
      <c r="S10" s="70"/>
    </row>
    <row r="11" spans="2:19" ht="29.25" customHeight="1" x14ac:dyDescent="0.35">
      <c r="B11" s="124" t="s">
        <v>20</v>
      </c>
      <c r="C11" s="124" t="s">
        <v>21</v>
      </c>
      <c r="D11" s="124" t="s">
        <v>22</v>
      </c>
      <c r="E11" s="124" t="s">
        <v>23</v>
      </c>
      <c r="F11" s="124" t="s">
        <v>5</v>
      </c>
      <c r="G11" s="124"/>
      <c r="H11" s="124"/>
      <c r="I11" s="124"/>
      <c r="J11" s="124"/>
      <c r="K11" s="124" t="s">
        <v>6</v>
      </c>
      <c r="L11" s="124"/>
      <c r="M11" s="124"/>
      <c r="N11" s="124"/>
      <c r="O11" s="124"/>
      <c r="P11" s="124"/>
      <c r="Q11" s="124" t="s">
        <v>24</v>
      </c>
    </row>
    <row r="12" spans="2:19" x14ac:dyDescent="0.35">
      <c r="B12" s="124"/>
      <c r="C12" s="124"/>
      <c r="D12" s="124"/>
      <c r="E12" s="124"/>
      <c r="F12" s="124" t="s">
        <v>7</v>
      </c>
      <c r="G12" s="124" t="s">
        <v>25</v>
      </c>
      <c r="H12" s="124" t="s">
        <v>26</v>
      </c>
      <c r="I12" s="124"/>
      <c r="J12" s="124" t="s">
        <v>27</v>
      </c>
      <c r="K12" s="124" t="s">
        <v>7</v>
      </c>
      <c r="L12" s="124" t="s">
        <v>8</v>
      </c>
      <c r="M12" s="124" t="s">
        <v>25</v>
      </c>
      <c r="N12" s="124" t="s">
        <v>26</v>
      </c>
      <c r="O12" s="124"/>
      <c r="P12" s="124" t="s">
        <v>27</v>
      </c>
      <c r="Q12" s="124"/>
    </row>
    <row r="13" spans="2:19" x14ac:dyDescent="0.35">
      <c r="B13" s="124"/>
      <c r="C13" s="124"/>
      <c r="D13" s="124"/>
      <c r="E13" s="124"/>
      <c r="F13" s="124"/>
      <c r="G13" s="124"/>
      <c r="H13" s="124" t="s">
        <v>28</v>
      </c>
      <c r="I13" s="124" t="s">
        <v>29</v>
      </c>
      <c r="J13" s="124"/>
      <c r="K13" s="124"/>
      <c r="L13" s="124"/>
      <c r="M13" s="124"/>
      <c r="N13" s="124" t="s">
        <v>28</v>
      </c>
      <c r="O13" s="124" t="s">
        <v>29</v>
      </c>
      <c r="P13" s="124"/>
      <c r="Q13" s="124"/>
    </row>
    <row r="14" spans="2:19" ht="111.75" customHeight="1" x14ac:dyDescent="0.35"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2:19" ht="40.5" customHeight="1" x14ac:dyDescent="0.35">
      <c r="B15" s="85">
        <v>1</v>
      </c>
      <c r="C15" s="85">
        <v>2</v>
      </c>
      <c r="D15" s="85">
        <v>3</v>
      </c>
      <c r="E15" s="85">
        <v>4</v>
      </c>
      <c r="F15" s="85">
        <v>5</v>
      </c>
      <c r="G15" s="85">
        <v>6</v>
      </c>
      <c r="H15" s="85">
        <v>7</v>
      </c>
      <c r="I15" s="85">
        <v>8</v>
      </c>
      <c r="J15" s="85">
        <v>9</v>
      </c>
      <c r="K15" s="85">
        <v>10</v>
      </c>
      <c r="L15" s="85">
        <v>11</v>
      </c>
      <c r="M15" s="85">
        <v>12</v>
      </c>
      <c r="N15" s="85">
        <v>13</v>
      </c>
      <c r="O15" s="85">
        <v>14</v>
      </c>
      <c r="P15" s="85">
        <v>15</v>
      </c>
      <c r="Q15" s="85">
        <v>16</v>
      </c>
    </row>
    <row r="16" spans="2:19" ht="52.5" customHeight="1" x14ac:dyDescent="0.35">
      <c r="B16" s="103" t="s">
        <v>30</v>
      </c>
      <c r="C16" s="104"/>
      <c r="D16" s="105"/>
      <c r="E16" s="106" t="s">
        <v>46</v>
      </c>
      <c r="F16" s="107">
        <v>62000</v>
      </c>
      <c r="G16" s="107">
        <v>62000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62000</v>
      </c>
    </row>
    <row r="17" spans="2:18" ht="49.5" customHeight="1" x14ac:dyDescent="0.35">
      <c r="B17" s="103" t="s">
        <v>33</v>
      </c>
      <c r="C17" s="104"/>
      <c r="D17" s="105"/>
      <c r="E17" s="106" t="s">
        <v>46</v>
      </c>
      <c r="F17" s="107">
        <v>62000</v>
      </c>
      <c r="G17" s="107">
        <v>62000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62000</v>
      </c>
    </row>
    <row r="18" spans="2:18" ht="129.75" customHeight="1" x14ac:dyDescent="0.35">
      <c r="B18" s="108" t="s">
        <v>83</v>
      </c>
      <c r="C18" s="108" t="s">
        <v>84</v>
      </c>
      <c r="D18" s="109" t="s">
        <v>85</v>
      </c>
      <c r="E18" s="110" t="s">
        <v>86</v>
      </c>
      <c r="F18" s="111">
        <v>27000</v>
      </c>
      <c r="G18" s="111">
        <v>27000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  <c r="Q18" s="111">
        <v>27000</v>
      </c>
    </row>
    <row r="19" spans="2:18" ht="60.75" customHeight="1" x14ac:dyDescent="0.35">
      <c r="B19" s="108" t="s">
        <v>132</v>
      </c>
      <c r="C19" s="108" t="s">
        <v>73</v>
      </c>
      <c r="D19" s="109" t="s">
        <v>133</v>
      </c>
      <c r="E19" s="110" t="s">
        <v>134</v>
      </c>
      <c r="F19" s="111">
        <v>35000</v>
      </c>
      <c r="G19" s="111">
        <v>35000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  <c r="O19" s="111">
        <v>0</v>
      </c>
      <c r="P19" s="111">
        <v>0</v>
      </c>
      <c r="Q19" s="111">
        <v>35000</v>
      </c>
    </row>
    <row r="20" spans="2:18" ht="84" customHeight="1" x14ac:dyDescent="0.35">
      <c r="B20" s="103" t="s">
        <v>35</v>
      </c>
      <c r="C20" s="104"/>
      <c r="D20" s="105"/>
      <c r="E20" s="106" t="s">
        <v>47</v>
      </c>
      <c r="F20" s="107">
        <v>277560</v>
      </c>
      <c r="G20" s="107">
        <v>277560</v>
      </c>
      <c r="H20" s="107">
        <v>-58300</v>
      </c>
      <c r="I20" s="107">
        <v>60000</v>
      </c>
      <c r="J20" s="107">
        <v>0</v>
      </c>
      <c r="K20" s="107">
        <v>0</v>
      </c>
      <c r="L20" s="107">
        <v>0</v>
      </c>
      <c r="M20" s="107">
        <v>0</v>
      </c>
      <c r="N20" s="107">
        <v>0</v>
      </c>
      <c r="O20" s="107">
        <v>0</v>
      </c>
      <c r="P20" s="107">
        <v>0</v>
      </c>
      <c r="Q20" s="107">
        <v>277560</v>
      </c>
    </row>
    <row r="21" spans="2:18" ht="85.5" customHeight="1" x14ac:dyDescent="0.35">
      <c r="B21" s="103" t="s">
        <v>37</v>
      </c>
      <c r="C21" s="104"/>
      <c r="D21" s="105"/>
      <c r="E21" s="106" t="s">
        <v>47</v>
      </c>
      <c r="F21" s="107">
        <v>277560</v>
      </c>
      <c r="G21" s="107">
        <v>277560</v>
      </c>
      <c r="H21" s="107">
        <v>-58300</v>
      </c>
      <c r="I21" s="107">
        <v>60000</v>
      </c>
      <c r="J21" s="107">
        <v>0</v>
      </c>
      <c r="K21" s="107">
        <v>0</v>
      </c>
      <c r="L21" s="107">
        <v>0</v>
      </c>
      <c r="M21" s="107">
        <v>0</v>
      </c>
      <c r="N21" s="107">
        <v>0</v>
      </c>
      <c r="O21" s="107">
        <v>0</v>
      </c>
      <c r="P21" s="107">
        <v>0</v>
      </c>
      <c r="Q21" s="107">
        <v>277560</v>
      </c>
    </row>
    <row r="22" spans="2:18" ht="58.5" customHeight="1" x14ac:dyDescent="0.35">
      <c r="B22" s="108" t="s">
        <v>145</v>
      </c>
      <c r="C22" s="108" t="s">
        <v>146</v>
      </c>
      <c r="D22" s="109" t="s">
        <v>85</v>
      </c>
      <c r="E22" s="110" t="s">
        <v>147</v>
      </c>
      <c r="F22" s="111">
        <v>-73757</v>
      </c>
      <c r="G22" s="111">
        <v>-73757</v>
      </c>
      <c r="H22" s="111">
        <v>-93757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  <c r="O22" s="111">
        <v>0</v>
      </c>
      <c r="P22" s="111">
        <v>0</v>
      </c>
      <c r="Q22" s="111">
        <v>-73757</v>
      </c>
      <c r="R22" s="86"/>
    </row>
    <row r="23" spans="2:18" ht="88.5" customHeight="1" x14ac:dyDescent="0.35">
      <c r="B23" s="108" t="s">
        <v>118</v>
      </c>
      <c r="C23" s="108" t="s">
        <v>87</v>
      </c>
      <c r="D23" s="109" t="s">
        <v>119</v>
      </c>
      <c r="E23" s="110" t="s">
        <v>120</v>
      </c>
      <c r="F23" s="111">
        <v>30000</v>
      </c>
      <c r="G23" s="111">
        <v>30000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11">
        <v>0</v>
      </c>
      <c r="Q23" s="111">
        <v>30000</v>
      </c>
    </row>
    <row r="24" spans="2:18" ht="50.25" customHeight="1" x14ac:dyDescent="0.35">
      <c r="B24" s="108" t="s">
        <v>38</v>
      </c>
      <c r="C24" s="108" t="s">
        <v>39</v>
      </c>
      <c r="D24" s="109" t="s">
        <v>40</v>
      </c>
      <c r="E24" s="110" t="s">
        <v>49</v>
      </c>
      <c r="F24" s="111">
        <v>197560</v>
      </c>
      <c r="G24" s="111">
        <v>197560</v>
      </c>
      <c r="H24" s="111">
        <v>0</v>
      </c>
      <c r="I24" s="111">
        <v>60000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  <c r="O24" s="111">
        <v>0</v>
      </c>
      <c r="P24" s="111">
        <v>0</v>
      </c>
      <c r="Q24" s="111">
        <v>197560</v>
      </c>
    </row>
    <row r="25" spans="2:18" ht="42" customHeight="1" x14ac:dyDescent="0.35">
      <c r="B25" s="108" t="s">
        <v>148</v>
      </c>
      <c r="C25" s="108" t="s">
        <v>149</v>
      </c>
      <c r="D25" s="109" t="s">
        <v>150</v>
      </c>
      <c r="E25" s="110" t="s">
        <v>151</v>
      </c>
      <c r="F25" s="111">
        <v>73757</v>
      </c>
      <c r="G25" s="111">
        <v>73757</v>
      </c>
      <c r="H25" s="111">
        <v>60457</v>
      </c>
      <c r="I25" s="111">
        <v>0</v>
      </c>
      <c r="J25" s="111">
        <v>0</v>
      </c>
      <c r="K25" s="111">
        <v>0</v>
      </c>
      <c r="L25" s="111">
        <v>0</v>
      </c>
      <c r="M25" s="111">
        <v>0</v>
      </c>
      <c r="N25" s="111">
        <v>0</v>
      </c>
      <c r="O25" s="111">
        <v>0</v>
      </c>
      <c r="P25" s="111">
        <v>0</v>
      </c>
      <c r="Q25" s="111">
        <v>73757</v>
      </c>
    </row>
    <row r="26" spans="2:18" ht="42" customHeight="1" x14ac:dyDescent="0.35">
      <c r="B26" s="108" t="s">
        <v>152</v>
      </c>
      <c r="C26" s="108" t="s">
        <v>153</v>
      </c>
      <c r="D26" s="109" t="s">
        <v>150</v>
      </c>
      <c r="E26" s="110" t="s">
        <v>154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111">
        <v>0</v>
      </c>
    </row>
    <row r="27" spans="2:18" ht="92.25" customHeight="1" x14ac:dyDescent="0.35">
      <c r="B27" s="108" t="s">
        <v>137</v>
      </c>
      <c r="C27" s="108" t="s">
        <v>138</v>
      </c>
      <c r="D27" s="109" t="s">
        <v>91</v>
      </c>
      <c r="E27" s="110" t="s">
        <v>139</v>
      </c>
      <c r="F27" s="111">
        <v>50000</v>
      </c>
      <c r="G27" s="111">
        <v>50000</v>
      </c>
      <c r="H27" s="111">
        <v>0</v>
      </c>
      <c r="I27" s="111">
        <v>0</v>
      </c>
      <c r="J27" s="111">
        <v>0</v>
      </c>
      <c r="K27" s="111">
        <v>0</v>
      </c>
      <c r="L27" s="111">
        <v>0</v>
      </c>
      <c r="M27" s="111">
        <v>0</v>
      </c>
      <c r="N27" s="111">
        <v>0</v>
      </c>
      <c r="O27" s="111">
        <v>0</v>
      </c>
      <c r="P27" s="111">
        <v>0</v>
      </c>
      <c r="Q27" s="111">
        <v>50000</v>
      </c>
    </row>
    <row r="28" spans="2:18" ht="63" customHeight="1" x14ac:dyDescent="0.35">
      <c r="B28" s="108" t="s">
        <v>155</v>
      </c>
      <c r="C28" s="108" t="s">
        <v>156</v>
      </c>
      <c r="D28" s="109" t="s">
        <v>157</v>
      </c>
      <c r="E28" s="110" t="s">
        <v>158</v>
      </c>
      <c r="F28" s="111">
        <v>750</v>
      </c>
      <c r="G28" s="111">
        <v>750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111">
        <v>750</v>
      </c>
    </row>
    <row r="29" spans="2:18" ht="66.75" customHeight="1" x14ac:dyDescent="0.35">
      <c r="B29" s="108" t="s">
        <v>159</v>
      </c>
      <c r="C29" s="108" t="s">
        <v>160</v>
      </c>
      <c r="D29" s="109" t="s">
        <v>161</v>
      </c>
      <c r="E29" s="110" t="s">
        <v>162</v>
      </c>
      <c r="F29" s="111">
        <v>-750</v>
      </c>
      <c r="G29" s="111">
        <v>-750</v>
      </c>
      <c r="H29" s="111">
        <v>-25000</v>
      </c>
      <c r="I29" s="111">
        <v>0</v>
      </c>
      <c r="J29" s="111">
        <v>0</v>
      </c>
      <c r="K29" s="111">
        <v>0</v>
      </c>
      <c r="L29" s="111">
        <v>0</v>
      </c>
      <c r="M29" s="111">
        <v>0</v>
      </c>
      <c r="N29" s="111">
        <v>0</v>
      </c>
      <c r="O29" s="111">
        <v>0</v>
      </c>
      <c r="P29" s="111">
        <v>0</v>
      </c>
      <c r="Q29" s="111">
        <v>-750</v>
      </c>
    </row>
    <row r="30" spans="2:18" ht="47.25" customHeight="1" x14ac:dyDescent="0.35">
      <c r="B30" s="103" t="s">
        <v>76</v>
      </c>
      <c r="C30" s="104"/>
      <c r="D30" s="105"/>
      <c r="E30" s="106" t="s">
        <v>165</v>
      </c>
      <c r="F30" s="107">
        <v>900</v>
      </c>
      <c r="G30" s="107">
        <v>900</v>
      </c>
      <c r="H30" s="107">
        <v>0</v>
      </c>
      <c r="I30" s="107">
        <v>0</v>
      </c>
      <c r="J30" s="107">
        <v>0</v>
      </c>
      <c r="K30" s="107">
        <v>200000</v>
      </c>
      <c r="L30" s="107">
        <v>200000</v>
      </c>
      <c r="M30" s="107">
        <v>0</v>
      </c>
      <c r="N30" s="107">
        <v>0</v>
      </c>
      <c r="O30" s="107">
        <v>0</v>
      </c>
      <c r="P30" s="107">
        <v>200000</v>
      </c>
      <c r="Q30" s="107">
        <v>200900</v>
      </c>
    </row>
    <row r="31" spans="2:18" ht="37.5" x14ac:dyDescent="0.35">
      <c r="B31" s="103" t="s">
        <v>77</v>
      </c>
      <c r="C31" s="104"/>
      <c r="D31" s="105"/>
      <c r="E31" s="106" t="s">
        <v>165</v>
      </c>
      <c r="F31" s="107">
        <v>900</v>
      </c>
      <c r="G31" s="107">
        <v>900</v>
      </c>
      <c r="H31" s="107">
        <v>0</v>
      </c>
      <c r="I31" s="107">
        <v>0</v>
      </c>
      <c r="J31" s="107">
        <v>0</v>
      </c>
      <c r="K31" s="107">
        <v>200000</v>
      </c>
      <c r="L31" s="107">
        <v>200000</v>
      </c>
      <c r="M31" s="107">
        <v>0</v>
      </c>
      <c r="N31" s="107">
        <v>0</v>
      </c>
      <c r="O31" s="107">
        <v>0</v>
      </c>
      <c r="P31" s="107">
        <v>200000</v>
      </c>
      <c r="Q31" s="107">
        <v>200900</v>
      </c>
    </row>
    <row r="32" spans="2:18" ht="45.75" customHeight="1" x14ac:dyDescent="0.35">
      <c r="B32" s="108" t="s">
        <v>163</v>
      </c>
      <c r="C32" s="108" t="s">
        <v>146</v>
      </c>
      <c r="D32" s="109" t="s">
        <v>85</v>
      </c>
      <c r="E32" s="110" t="s">
        <v>147</v>
      </c>
      <c r="F32" s="111">
        <v>900</v>
      </c>
      <c r="G32" s="111">
        <v>900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11">
        <v>0</v>
      </c>
      <c r="O32" s="111">
        <v>0</v>
      </c>
      <c r="P32" s="111">
        <v>0</v>
      </c>
      <c r="Q32" s="111">
        <v>900</v>
      </c>
    </row>
    <row r="33" spans="2:17" ht="56.25" x14ac:dyDescent="0.35">
      <c r="B33" s="108" t="s">
        <v>70</v>
      </c>
      <c r="C33" s="108" t="s">
        <v>71</v>
      </c>
      <c r="D33" s="109" t="s">
        <v>73</v>
      </c>
      <c r="E33" s="110" t="s">
        <v>72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200000</v>
      </c>
      <c r="L33" s="111">
        <v>200000</v>
      </c>
      <c r="M33" s="111">
        <v>0</v>
      </c>
      <c r="N33" s="111">
        <v>0</v>
      </c>
      <c r="O33" s="111">
        <v>0</v>
      </c>
      <c r="P33" s="111">
        <v>200000</v>
      </c>
      <c r="Q33" s="111">
        <v>200000</v>
      </c>
    </row>
    <row r="34" spans="2:17" x14ac:dyDescent="0.35">
      <c r="B34" s="104" t="s">
        <v>12</v>
      </c>
      <c r="C34" s="103" t="s">
        <v>12</v>
      </c>
      <c r="D34" s="105" t="s">
        <v>12</v>
      </c>
      <c r="E34" s="106" t="s">
        <v>41</v>
      </c>
      <c r="F34" s="107">
        <v>340460</v>
      </c>
      <c r="G34" s="107">
        <v>340460</v>
      </c>
      <c r="H34" s="107">
        <v>-58300</v>
      </c>
      <c r="I34" s="107">
        <v>60000</v>
      </c>
      <c r="J34" s="107">
        <v>0</v>
      </c>
      <c r="K34" s="107">
        <v>200000</v>
      </c>
      <c r="L34" s="107">
        <v>200000</v>
      </c>
      <c r="M34" s="107">
        <v>0</v>
      </c>
      <c r="N34" s="107">
        <v>0</v>
      </c>
      <c r="O34" s="107">
        <v>0</v>
      </c>
      <c r="P34" s="107">
        <v>200000</v>
      </c>
      <c r="Q34" s="107">
        <v>540460</v>
      </c>
    </row>
  </sheetData>
  <mergeCells count="24">
    <mergeCell ref="B5:R5"/>
    <mergeCell ref="B6:R6"/>
    <mergeCell ref="B7:R7"/>
    <mergeCell ref="B8:S8"/>
    <mergeCell ref="B11:B14"/>
    <mergeCell ref="C11:C14"/>
    <mergeCell ref="D11:D14"/>
    <mergeCell ref="E11:E14"/>
    <mergeCell ref="F11:J11"/>
    <mergeCell ref="F12:F14"/>
    <mergeCell ref="G12:G14"/>
    <mergeCell ref="H12:I12"/>
    <mergeCell ref="P12:P14"/>
    <mergeCell ref="Q11:Q14"/>
    <mergeCell ref="H13:H14"/>
    <mergeCell ref="I13:I14"/>
    <mergeCell ref="J12:J14"/>
    <mergeCell ref="K11:P11"/>
    <mergeCell ref="K12:K14"/>
    <mergeCell ref="L12:L14"/>
    <mergeCell ref="M12:M14"/>
    <mergeCell ref="N12:O12"/>
    <mergeCell ref="N13:N14"/>
    <mergeCell ref="O13:O14"/>
  </mergeCells>
  <pageMargins left="0.23622047244094491" right="0.19685039370078741" top="0.55118110236220474" bottom="0.15748031496062992" header="0.31496062992125984" footer="0.31496062992125984"/>
  <pageSetup paperSize="9" scale="29" fitToWidth="0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28" zoomScale="90" zoomScaleNormal="90" workbookViewId="0">
      <selection activeCell="D10" sqref="D10"/>
    </sheetView>
  </sheetViews>
  <sheetFormatPr defaultRowHeight="20.25" x14ac:dyDescent="0.3"/>
  <cols>
    <col min="1" max="1" width="9.140625" style="3"/>
    <col min="2" max="2" width="23.85546875" style="3" customWidth="1"/>
    <col min="3" max="3" width="32.28515625" style="3" customWidth="1"/>
    <col min="4" max="4" width="70" style="3" customWidth="1"/>
    <col min="5" max="5" width="38.140625" style="3" customWidth="1"/>
    <col min="6" max="16384" width="9.140625" style="3"/>
  </cols>
  <sheetData>
    <row r="1" spans="1:6" ht="10.5" customHeight="1" x14ac:dyDescent="0.3"/>
    <row r="2" spans="1:6" ht="24" customHeight="1" x14ac:dyDescent="0.3">
      <c r="B2" s="41"/>
      <c r="E2" s="42" t="s">
        <v>127</v>
      </c>
      <c r="F2" s="28"/>
    </row>
    <row r="3" spans="1:6" ht="20.25" customHeight="1" x14ac:dyDescent="0.3">
      <c r="D3" s="128" t="s">
        <v>55</v>
      </c>
      <c r="E3" s="128"/>
      <c r="F3" s="42"/>
    </row>
    <row r="4" spans="1:6" ht="20.25" customHeight="1" x14ac:dyDescent="0.3">
      <c r="D4" s="129" t="s">
        <v>166</v>
      </c>
      <c r="E4" s="129"/>
      <c r="F4" s="42"/>
    </row>
    <row r="5" spans="1:6" x14ac:dyDescent="0.3">
      <c r="D5" s="10"/>
      <c r="E5" s="41"/>
    </row>
    <row r="6" spans="1:6" ht="27" customHeight="1" x14ac:dyDescent="0.3">
      <c r="A6" s="117" t="s">
        <v>56</v>
      </c>
      <c r="B6" s="117"/>
      <c r="C6" s="117"/>
      <c r="D6" s="117"/>
      <c r="E6" s="117"/>
    </row>
    <row r="7" spans="1:6" ht="65.25" customHeight="1" x14ac:dyDescent="0.3">
      <c r="A7" s="130" t="s">
        <v>128</v>
      </c>
      <c r="B7" s="130"/>
      <c r="C7" s="130"/>
      <c r="D7" s="130"/>
      <c r="E7" s="130"/>
    </row>
    <row r="8" spans="1:6" ht="39" customHeight="1" x14ac:dyDescent="0.3">
      <c r="B8" s="139" t="s">
        <v>51</v>
      </c>
      <c r="C8" s="119"/>
      <c r="D8" s="119"/>
      <c r="E8" s="119"/>
    </row>
    <row r="9" spans="1:6" x14ac:dyDescent="0.3">
      <c r="B9" s="119" t="s">
        <v>1</v>
      </c>
      <c r="C9" s="119"/>
      <c r="D9" s="119"/>
      <c r="E9" s="119"/>
    </row>
    <row r="10" spans="1:6" ht="30.75" customHeight="1" x14ac:dyDescent="0.3">
      <c r="B10" s="43" t="s">
        <v>57</v>
      </c>
    </row>
    <row r="11" spans="1:6" ht="35.25" customHeight="1" x14ac:dyDescent="0.3">
      <c r="E11" s="10" t="s">
        <v>15</v>
      </c>
    </row>
    <row r="12" spans="1:6" ht="101.25" customHeight="1" x14ac:dyDescent="0.3">
      <c r="B12" s="44" t="s">
        <v>58</v>
      </c>
      <c r="C12" s="132" t="s">
        <v>59</v>
      </c>
      <c r="D12" s="133"/>
      <c r="E12" s="45" t="s">
        <v>4</v>
      </c>
    </row>
    <row r="13" spans="1:6" x14ac:dyDescent="0.3">
      <c r="B13" s="46">
        <v>1</v>
      </c>
      <c r="C13" s="134">
        <v>2</v>
      </c>
      <c r="D13" s="135"/>
      <c r="E13" s="47">
        <v>3</v>
      </c>
    </row>
    <row r="14" spans="1:6" ht="29.25" customHeight="1" x14ac:dyDescent="0.3">
      <c r="B14" s="136" t="s">
        <v>60</v>
      </c>
      <c r="C14" s="136"/>
      <c r="D14" s="136"/>
      <c r="E14" s="136"/>
    </row>
    <row r="15" spans="1:6" ht="18.75" customHeight="1" x14ac:dyDescent="0.3">
      <c r="B15" s="136" t="s">
        <v>61</v>
      </c>
      <c r="C15" s="136"/>
      <c r="D15" s="136"/>
      <c r="E15" s="136"/>
    </row>
    <row r="16" spans="1:6" x14ac:dyDescent="0.3">
      <c r="B16" s="49" t="s">
        <v>12</v>
      </c>
      <c r="C16" s="50" t="s">
        <v>62</v>
      </c>
      <c r="D16" s="51"/>
      <c r="E16" s="72">
        <v>0</v>
      </c>
    </row>
    <row r="17" spans="2:5" x14ac:dyDescent="0.3">
      <c r="B17" s="49" t="s">
        <v>12</v>
      </c>
      <c r="C17" s="50" t="s">
        <v>63</v>
      </c>
      <c r="D17" s="51"/>
      <c r="E17" s="72">
        <v>0</v>
      </c>
    </row>
    <row r="18" spans="2:5" x14ac:dyDescent="0.3">
      <c r="B18" s="49" t="s">
        <v>12</v>
      </c>
      <c r="C18" s="52" t="s">
        <v>64</v>
      </c>
      <c r="D18" s="53"/>
      <c r="E18" s="54">
        <v>0</v>
      </c>
    </row>
    <row r="19" spans="2:5" x14ac:dyDescent="0.3">
      <c r="B19" s="55"/>
      <c r="C19" s="55"/>
      <c r="D19" s="56"/>
      <c r="E19" s="57"/>
    </row>
    <row r="20" spans="2:5" x14ac:dyDescent="0.3">
      <c r="B20" s="58" t="s">
        <v>65</v>
      </c>
      <c r="C20" s="59"/>
      <c r="D20" s="59"/>
      <c r="E20" s="10" t="s">
        <v>15</v>
      </c>
    </row>
    <row r="21" spans="2:5" ht="138" customHeight="1" x14ac:dyDescent="0.3">
      <c r="B21" s="60" t="s">
        <v>66</v>
      </c>
      <c r="C21" s="60" t="s">
        <v>67</v>
      </c>
      <c r="D21" s="60" t="s">
        <v>68</v>
      </c>
      <c r="E21" s="60" t="s">
        <v>4</v>
      </c>
    </row>
    <row r="22" spans="2:5" x14ac:dyDescent="0.3">
      <c r="B22" s="61">
        <v>1</v>
      </c>
      <c r="C22" s="61">
        <v>2</v>
      </c>
      <c r="D22" s="61">
        <v>3</v>
      </c>
      <c r="E22" s="61">
        <v>4</v>
      </c>
    </row>
    <row r="23" spans="2:5" x14ac:dyDescent="0.3">
      <c r="B23" s="131" t="s">
        <v>69</v>
      </c>
      <c r="C23" s="131"/>
      <c r="D23" s="131"/>
      <c r="E23" s="131"/>
    </row>
    <row r="24" spans="2:5" ht="21.75" customHeight="1" x14ac:dyDescent="0.3">
      <c r="B24" s="73"/>
      <c r="C24" s="73"/>
      <c r="D24" s="74"/>
      <c r="E24" s="66"/>
    </row>
    <row r="25" spans="2:5" ht="18" customHeight="1" x14ac:dyDescent="0.3">
      <c r="B25" s="75"/>
      <c r="C25" s="75"/>
      <c r="D25" s="75"/>
      <c r="E25" s="88"/>
    </row>
    <row r="26" spans="2:5" ht="44.25" customHeight="1" x14ac:dyDescent="0.3">
      <c r="B26" s="131" t="s">
        <v>61</v>
      </c>
      <c r="C26" s="131"/>
      <c r="D26" s="131"/>
      <c r="E26" s="131"/>
    </row>
    <row r="27" spans="2:5" ht="82.5" customHeight="1" x14ac:dyDescent="0.3">
      <c r="B27" s="73" t="s">
        <v>70</v>
      </c>
      <c r="C27" s="73" t="s">
        <v>71</v>
      </c>
      <c r="D27" s="74" t="s">
        <v>72</v>
      </c>
      <c r="E27" s="91">
        <v>200000</v>
      </c>
    </row>
    <row r="28" spans="2:5" ht="43.5" customHeight="1" x14ac:dyDescent="0.3">
      <c r="B28" s="48">
        <v>9900000000</v>
      </c>
      <c r="C28" s="73">
        <v>9800</v>
      </c>
      <c r="D28" s="68" t="s">
        <v>131</v>
      </c>
      <c r="E28" s="91">
        <v>200000</v>
      </c>
    </row>
    <row r="29" spans="2:5" ht="39.75" customHeight="1" x14ac:dyDescent="0.3">
      <c r="B29" s="49" t="s">
        <v>12</v>
      </c>
      <c r="C29" s="137" t="s">
        <v>62</v>
      </c>
      <c r="D29" s="138"/>
      <c r="E29" s="72">
        <f>E28</f>
        <v>200000</v>
      </c>
    </row>
    <row r="30" spans="2:5" ht="39.75" customHeight="1" x14ac:dyDescent="0.3">
      <c r="B30" s="49" t="s">
        <v>12</v>
      </c>
      <c r="C30" s="137" t="s">
        <v>63</v>
      </c>
      <c r="D30" s="138"/>
      <c r="E30" s="72">
        <v>0</v>
      </c>
    </row>
    <row r="31" spans="2:5" ht="33" customHeight="1" x14ac:dyDescent="0.3">
      <c r="B31" s="49" t="s">
        <v>12</v>
      </c>
      <c r="C31" s="137" t="s">
        <v>64</v>
      </c>
      <c r="D31" s="138"/>
      <c r="E31" s="54">
        <f>E28</f>
        <v>200000</v>
      </c>
    </row>
  </sheetData>
  <mergeCells count="15">
    <mergeCell ref="B26:E26"/>
    <mergeCell ref="C29:D29"/>
    <mergeCell ref="C30:D30"/>
    <mergeCell ref="C31:D31"/>
    <mergeCell ref="B8:E8"/>
    <mergeCell ref="D3:E3"/>
    <mergeCell ref="D4:E4"/>
    <mergeCell ref="A6:E6"/>
    <mergeCell ref="A7:E7"/>
    <mergeCell ref="B23:E23"/>
    <mergeCell ref="B9:E9"/>
    <mergeCell ref="C12:D12"/>
    <mergeCell ref="C13:D13"/>
    <mergeCell ref="B14:E14"/>
    <mergeCell ref="B15:E15"/>
  </mergeCells>
  <pageMargins left="0.7" right="0.7" top="0.75" bottom="0.75" header="0.3" footer="0.3"/>
  <pageSetup paperSize="9" scale="38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5"/>
  <sheetViews>
    <sheetView topLeftCell="A25" zoomScale="60" zoomScaleNormal="60" zoomScaleSheetLayoutView="110" workbookViewId="0">
      <selection activeCell="G18" sqref="G18"/>
    </sheetView>
  </sheetViews>
  <sheetFormatPr defaultRowHeight="21" x14ac:dyDescent="0.35"/>
  <cols>
    <col min="1" max="2" width="18.140625" style="15" customWidth="1"/>
    <col min="3" max="3" width="12.42578125" style="15" customWidth="1"/>
    <col min="4" max="4" width="51.7109375" style="15" customWidth="1"/>
    <col min="5" max="5" width="86.140625" style="15" customWidth="1"/>
    <col min="6" max="6" width="47.42578125" style="15" customWidth="1"/>
    <col min="7" max="7" width="21.7109375" style="38" customWidth="1"/>
    <col min="8" max="8" width="26" style="38" customWidth="1"/>
    <col min="9" max="10" width="18.140625" style="15" customWidth="1"/>
    <col min="11" max="16384" width="9.140625" style="15"/>
  </cols>
  <sheetData>
    <row r="1" spans="1:15" ht="49.5" customHeight="1" x14ac:dyDescent="0.35"/>
    <row r="2" spans="1:15" s="3" customFormat="1" ht="35.25" customHeight="1" x14ac:dyDescent="0.3">
      <c r="G2" s="32"/>
      <c r="H2" s="34" t="s">
        <v>45</v>
      </c>
    </row>
    <row r="3" spans="1:15" s="3" customFormat="1" ht="32.25" customHeight="1" x14ac:dyDescent="0.3">
      <c r="G3" s="32"/>
      <c r="H3" s="114" t="s">
        <v>13</v>
      </c>
      <c r="I3" s="114"/>
      <c r="J3" s="114"/>
    </row>
    <row r="4" spans="1:15" s="3" customFormat="1" ht="27.75" customHeight="1" x14ac:dyDescent="0.3">
      <c r="G4" s="32"/>
      <c r="H4" s="114" t="s">
        <v>14</v>
      </c>
      <c r="I4" s="114"/>
      <c r="J4" s="114"/>
    </row>
    <row r="5" spans="1:15" s="3" customFormat="1" ht="32.25" customHeight="1" x14ac:dyDescent="0.3">
      <c r="G5" s="32"/>
      <c r="H5" s="114" t="s">
        <v>78</v>
      </c>
      <c r="I5" s="114"/>
      <c r="J5" s="114"/>
    </row>
    <row r="8" spans="1:15" x14ac:dyDescent="0.35"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</row>
    <row r="9" spans="1:15" ht="104.25" customHeight="1" x14ac:dyDescent="0.35">
      <c r="A9" s="144" t="s">
        <v>54</v>
      </c>
      <c r="B9" s="144"/>
      <c r="C9" s="144"/>
      <c r="D9" s="144"/>
      <c r="E9" s="144"/>
      <c r="F9" s="144"/>
      <c r="G9" s="144"/>
      <c r="H9" s="144"/>
      <c r="I9" s="144"/>
      <c r="J9" s="144"/>
      <c r="K9" s="29"/>
      <c r="L9" s="29"/>
      <c r="M9" s="29"/>
      <c r="N9" s="29"/>
      <c r="O9" s="29"/>
    </row>
    <row r="10" spans="1:15" hidden="1" x14ac:dyDescent="0.35"/>
    <row r="11" spans="1:15" ht="3" customHeight="1" x14ac:dyDescent="0.35"/>
    <row r="12" spans="1:15" x14ac:dyDescent="0.35">
      <c r="A12" s="22" t="s">
        <v>0</v>
      </c>
    </row>
    <row r="13" spans="1:15" x14ac:dyDescent="0.35">
      <c r="A13" s="3" t="s">
        <v>1</v>
      </c>
      <c r="J13" s="10" t="s">
        <v>15</v>
      </c>
    </row>
    <row r="14" spans="1:15" x14ac:dyDescent="0.35">
      <c r="A14" s="116" t="s">
        <v>20</v>
      </c>
      <c r="B14" s="116" t="s">
        <v>21</v>
      </c>
      <c r="C14" s="116" t="s">
        <v>22</v>
      </c>
      <c r="D14" s="116" t="s">
        <v>23</v>
      </c>
      <c r="E14" s="116" t="s">
        <v>43</v>
      </c>
      <c r="F14" s="116" t="s">
        <v>44</v>
      </c>
      <c r="G14" s="116" t="s">
        <v>4</v>
      </c>
      <c r="H14" s="116" t="s">
        <v>5</v>
      </c>
      <c r="I14" s="116" t="s">
        <v>6</v>
      </c>
      <c r="J14" s="116"/>
    </row>
    <row r="15" spans="1:15" ht="201.75" customHeight="1" x14ac:dyDescent="0.35">
      <c r="A15" s="116"/>
      <c r="B15" s="116"/>
      <c r="C15" s="116"/>
      <c r="D15" s="116"/>
      <c r="E15" s="116"/>
      <c r="F15" s="116"/>
      <c r="G15" s="116"/>
      <c r="H15" s="116"/>
      <c r="I15" s="13" t="s">
        <v>7</v>
      </c>
      <c r="J15" s="13" t="s">
        <v>8</v>
      </c>
    </row>
    <row r="16" spans="1:15" ht="36" customHeight="1" x14ac:dyDescent="0.35">
      <c r="A16" s="13">
        <v>1</v>
      </c>
      <c r="B16" s="13">
        <v>2</v>
      </c>
      <c r="C16" s="13">
        <v>3</v>
      </c>
      <c r="D16" s="13">
        <v>4</v>
      </c>
      <c r="E16" s="13">
        <v>5</v>
      </c>
      <c r="F16" s="13">
        <v>6</v>
      </c>
      <c r="G16" s="33">
        <v>7</v>
      </c>
      <c r="H16" s="33">
        <v>8</v>
      </c>
      <c r="I16" s="25">
        <v>9</v>
      </c>
      <c r="J16" s="25">
        <v>10</v>
      </c>
    </row>
    <row r="17" spans="1:11" ht="87.75" customHeight="1" x14ac:dyDescent="0.35">
      <c r="A17" s="1" t="s">
        <v>30</v>
      </c>
      <c r="B17" s="1" t="s">
        <v>31</v>
      </c>
      <c r="C17" s="1" t="s">
        <v>31</v>
      </c>
      <c r="D17" s="140" t="s">
        <v>32</v>
      </c>
      <c r="E17" s="141"/>
      <c r="F17" s="142"/>
      <c r="G17" s="11">
        <f>G18</f>
        <v>213945</v>
      </c>
      <c r="H17" s="11">
        <f>H18</f>
        <v>213945</v>
      </c>
      <c r="I17" s="11">
        <f>I18</f>
        <v>0</v>
      </c>
      <c r="J17" s="2">
        <v>0</v>
      </c>
    </row>
    <row r="18" spans="1:11" ht="81.75" customHeight="1" x14ac:dyDescent="0.35">
      <c r="A18" s="1" t="s">
        <v>33</v>
      </c>
      <c r="B18" s="1" t="s">
        <v>31</v>
      </c>
      <c r="C18" s="1" t="s">
        <v>31</v>
      </c>
      <c r="D18" s="140" t="s">
        <v>32</v>
      </c>
      <c r="E18" s="141"/>
      <c r="F18" s="142"/>
      <c r="G18" s="11">
        <f>G19+G20+G21</f>
        <v>213945</v>
      </c>
      <c r="H18" s="11">
        <f>H19+H20+H21</f>
        <v>213945</v>
      </c>
      <c r="I18" s="11">
        <f>I19+I20+I21</f>
        <v>0</v>
      </c>
      <c r="J18" s="2">
        <v>0</v>
      </c>
    </row>
    <row r="19" spans="1:11" ht="146.25" customHeight="1" x14ac:dyDescent="0.35">
      <c r="A19" s="4" t="s">
        <v>88</v>
      </c>
      <c r="B19" s="4" t="s">
        <v>89</v>
      </c>
      <c r="C19" s="4" t="s">
        <v>34</v>
      </c>
      <c r="D19" s="16" t="s">
        <v>90</v>
      </c>
      <c r="E19" s="16" t="s">
        <v>96</v>
      </c>
      <c r="F19" s="16" t="s">
        <v>97</v>
      </c>
      <c r="G19" s="37" t="s">
        <v>98</v>
      </c>
      <c r="H19" s="37" t="s">
        <v>98</v>
      </c>
      <c r="I19" s="12">
        <v>0</v>
      </c>
      <c r="J19" s="5">
        <v>0</v>
      </c>
    </row>
    <row r="20" spans="1:11" ht="121.5" customHeight="1" x14ac:dyDescent="0.35">
      <c r="A20" s="4" t="s">
        <v>88</v>
      </c>
      <c r="B20" s="4" t="s">
        <v>89</v>
      </c>
      <c r="C20" s="4" t="s">
        <v>34</v>
      </c>
      <c r="D20" s="16" t="s">
        <v>90</v>
      </c>
      <c r="E20" s="16" t="s">
        <v>99</v>
      </c>
      <c r="F20" s="16" t="s">
        <v>100</v>
      </c>
      <c r="G20" s="12">
        <v>55000</v>
      </c>
      <c r="H20" s="12">
        <v>55000</v>
      </c>
      <c r="I20" s="12"/>
      <c r="J20" s="5">
        <v>0</v>
      </c>
    </row>
    <row r="21" spans="1:11" ht="140.25" customHeight="1" x14ac:dyDescent="0.35">
      <c r="A21" s="17" t="s">
        <v>70</v>
      </c>
      <c r="B21" s="17" t="s">
        <v>71</v>
      </c>
      <c r="C21" s="18" t="s">
        <v>73</v>
      </c>
      <c r="D21" s="19" t="s">
        <v>72</v>
      </c>
      <c r="E21" s="16" t="s">
        <v>74</v>
      </c>
      <c r="F21" s="16" t="s">
        <v>79</v>
      </c>
      <c r="G21" s="37" t="str">
        <f>H21</f>
        <v>20000,00</v>
      </c>
      <c r="H21" s="37" t="s">
        <v>75</v>
      </c>
      <c r="I21" s="62"/>
      <c r="J21" s="63"/>
      <c r="K21" s="64"/>
    </row>
    <row r="22" spans="1:11" ht="111.75" customHeight="1" x14ac:dyDescent="0.35">
      <c r="A22" s="1" t="s">
        <v>35</v>
      </c>
      <c r="B22" s="1" t="s">
        <v>31</v>
      </c>
      <c r="C22" s="1" t="s">
        <v>31</v>
      </c>
      <c r="D22" s="140" t="s">
        <v>36</v>
      </c>
      <c r="E22" s="141"/>
      <c r="F22" s="142"/>
      <c r="G22" s="11">
        <f>G24</f>
        <v>30000</v>
      </c>
      <c r="H22" s="11">
        <f>H24</f>
        <v>30000</v>
      </c>
      <c r="I22" s="2">
        <v>0</v>
      </c>
      <c r="J22" s="2">
        <v>0</v>
      </c>
    </row>
    <row r="23" spans="1:11" ht="111.75" customHeight="1" x14ac:dyDescent="0.35">
      <c r="A23" s="1" t="s">
        <v>37</v>
      </c>
      <c r="B23" s="1" t="s">
        <v>31</v>
      </c>
      <c r="C23" s="1" t="s">
        <v>31</v>
      </c>
      <c r="D23" s="140" t="s">
        <v>36</v>
      </c>
      <c r="E23" s="141"/>
      <c r="F23" s="142"/>
      <c r="G23" s="11">
        <f>G24</f>
        <v>30000</v>
      </c>
      <c r="H23" s="11">
        <f>H24</f>
        <v>30000</v>
      </c>
      <c r="I23" s="2">
        <v>0</v>
      </c>
      <c r="J23" s="2">
        <v>0</v>
      </c>
    </row>
    <row r="24" spans="1:11" ht="128.25" customHeight="1" x14ac:dyDescent="0.35">
      <c r="A24" s="4" t="s">
        <v>92</v>
      </c>
      <c r="B24" s="4" t="s">
        <v>93</v>
      </c>
      <c r="C24" s="4" t="s">
        <v>94</v>
      </c>
      <c r="D24" s="16" t="s">
        <v>95</v>
      </c>
      <c r="E24" s="16" t="s">
        <v>101</v>
      </c>
      <c r="F24" s="16" t="s">
        <v>102</v>
      </c>
      <c r="G24" s="12">
        <f>H24</f>
        <v>30000</v>
      </c>
      <c r="H24" s="12">
        <v>30000</v>
      </c>
      <c r="I24" s="5">
        <v>0</v>
      </c>
      <c r="J24" s="5">
        <v>0</v>
      </c>
    </row>
    <row r="25" spans="1:11" ht="43.5" customHeight="1" x14ac:dyDescent="0.35">
      <c r="A25" s="6" t="s">
        <v>12</v>
      </c>
      <c r="B25" s="6" t="s">
        <v>12</v>
      </c>
      <c r="C25" s="6" t="s">
        <v>12</v>
      </c>
      <c r="D25" s="1" t="s">
        <v>41</v>
      </c>
      <c r="E25" s="1" t="s">
        <v>12</v>
      </c>
      <c r="F25" s="1" t="s">
        <v>12</v>
      </c>
      <c r="G25" s="11">
        <f>G23+G18</f>
        <v>243945</v>
      </c>
      <c r="H25" s="11">
        <f>H24+H17</f>
        <v>243945</v>
      </c>
      <c r="I25" s="2">
        <v>0</v>
      </c>
      <c r="J25" s="2">
        <v>0</v>
      </c>
    </row>
  </sheetData>
  <mergeCells count="18">
    <mergeCell ref="D23:F23"/>
    <mergeCell ref="E8:O8"/>
    <mergeCell ref="A9:J9"/>
    <mergeCell ref="F14:F15"/>
    <mergeCell ref="G14:G15"/>
    <mergeCell ref="H14:H15"/>
    <mergeCell ref="I14:J14"/>
    <mergeCell ref="D17:F17"/>
    <mergeCell ref="A14:A15"/>
    <mergeCell ref="B14:B15"/>
    <mergeCell ref="C14:C15"/>
    <mergeCell ref="D14:D15"/>
    <mergeCell ref="E14:E15"/>
    <mergeCell ref="H3:J3"/>
    <mergeCell ref="H4:J4"/>
    <mergeCell ref="H5:J5"/>
    <mergeCell ref="D18:F18"/>
    <mergeCell ref="D22:F22"/>
  </mergeCells>
  <pageMargins left="0.31496062992125984" right="0.31496062992125984" top="0.74803149606299213" bottom="0.74803149606299213" header="0.31496062992125984" footer="0.31496062992125984"/>
  <pageSetup paperSize="9" scale="5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BreakPreview" topLeftCell="A23" zoomScale="50" zoomScaleNormal="60" zoomScaleSheetLayoutView="50" workbookViewId="0">
      <selection activeCell="E25" sqref="E25"/>
    </sheetView>
  </sheetViews>
  <sheetFormatPr defaultRowHeight="21" x14ac:dyDescent="0.35"/>
  <cols>
    <col min="1" max="2" width="18.140625" style="38" customWidth="1"/>
    <col min="3" max="3" width="12.42578125" style="38" customWidth="1"/>
    <col min="4" max="4" width="51.7109375" style="15" customWidth="1"/>
    <col min="5" max="5" width="86.140625" style="15" customWidth="1"/>
    <col min="6" max="6" width="47.42578125" style="15" customWidth="1"/>
    <col min="7" max="7" width="21.7109375" style="15" customWidth="1"/>
    <col min="8" max="8" width="26" style="15" customWidth="1"/>
    <col min="9" max="10" width="18.140625" style="15" customWidth="1"/>
    <col min="11" max="16384" width="9.140625" style="15"/>
  </cols>
  <sheetData>
    <row r="1" spans="1:15" ht="43.5" customHeight="1" x14ac:dyDescent="0.35"/>
    <row r="2" spans="1:15" s="3" customFormat="1" ht="35.25" customHeight="1" x14ac:dyDescent="0.3">
      <c r="A2" s="69"/>
      <c r="B2" s="69"/>
      <c r="C2" s="69"/>
      <c r="H2" s="23" t="s">
        <v>129</v>
      </c>
    </row>
    <row r="3" spans="1:15" s="3" customFormat="1" ht="32.25" customHeight="1" x14ac:dyDescent="0.3">
      <c r="A3" s="69"/>
      <c r="B3" s="69"/>
      <c r="C3" s="69"/>
      <c r="H3" s="114" t="s">
        <v>13</v>
      </c>
      <c r="I3" s="114"/>
      <c r="J3" s="114"/>
    </row>
    <row r="4" spans="1:15" s="3" customFormat="1" ht="27.75" customHeight="1" x14ac:dyDescent="0.3">
      <c r="A4" s="69"/>
      <c r="B4" s="69"/>
      <c r="C4" s="69"/>
      <c r="H4" s="114" t="s">
        <v>14</v>
      </c>
      <c r="I4" s="114"/>
      <c r="J4" s="114"/>
    </row>
    <row r="5" spans="1:15" s="3" customFormat="1" ht="32.25" customHeight="1" x14ac:dyDescent="0.3">
      <c r="A5" s="69"/>
      <c r="B5" s="69"/>
      <c r="C5" s="69"/>
      <c r="H5" s="114" t="s">
        <v>167</v>
      </c>
      <c r="I5" s="114"/>
      <c r="J5" s="114"/>
    </row>
    <row r="8" spans="1:15" x14ac:dyDescent="0.35"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</row>
    <row r="9" spans="1:15" ht="104.25" customHeight="1" x14ac:dyDescent="0.35">
      <c r="A9" s="144" t="s">
        <v>130</v>
      </c>
      <c r="B9" s="144"/>
      <c r="C9" s="144"/>
      <c r="D9" s="144"/>
      <c r="E9" s="144"/>
      <c r="F9" s="144"/>
      <c r="G9" s="144"/>
      <c r="H9" s="144"/>
      <c r="I9" s="144"/>
      <c r="J9" s="144"/>
      <c r="K9" s="29"/>
      <c r="L9" s="29"/>
      <c r="M9" s="29"/>
      <c r="N9" s="29"/>
      <c r="O9" s="29"/>
    </row>
    <row r="10" spans="1:15" hidden="1" x14ac:dyDescent="0.35"/>
    <row r="11" spans="1:15" ht="3" customHeight="1" x14ac:dyDescent="0.35"/>
    <row r="12" spans="1:15" x14ac:dyDescent="0.35">
      <c r="A12" s="71" t="s">
        <v>0</v>
      </c>
    </row>
    <row r="13" spans="1:15" x14ac:dyDescent="0.35">
      <c r="A13" s="69" t="s">
        <v>1</v>
      </c>
      <c r="J13" s="10" t="s">
        <v>106</v>
      </c>
    </row>
    <row r="14" spans="1:15" x14ac:dyDescent="0.35">
      <c r="A14" s="116" t="s">
        <v>20</v>
      </c>
      <c r="B14" s="116" t="s">
        <v>21</v>
      </c>
      <c r="C14" s="116" t="s">
        <v>22</v>
      </c>
      <c r="D14" s="116" t="s">
        <v>23</v>
      </c>
      <c r="E14" s="116" t="s">
        <v>43</v>
      </c>
      <c r="F14" s="116" t="s">
        <v>44</v>
      </c>
      <c r="G14" s="116" t="s">
        <v>4</v>
      </c>
      <c r="H14" s="116" t="s">
        <v>5</v>
      </c>
      <c r="I14" s="116" t="s">
        <v>6</v>
      </c>
      <c r="J14" s="116"/>
    </row>
    <row r="15" spans="1:15" ht="201.75" customHeight="1" x14ac:dyDescent="0.35">
      <c r="A15" s="116"/>
      <c r="B15" s="116"/>
      <c r="C15" s="116"/>
      <c r="D15" s="116"/>
      <c r="E15" s="116"/>
      <c r="F15" s="116"/>
      <c r="G15" s="116"/>
      <c r="H15" s="116"/>
      <c r="I15" s="65" t="s">
        <v>7</v>
      </c>
      <c r="J15" s="65" t="s">
        <v>8</v>
      </c>
    </row>
    <row r="16" spans="1:15" ht="36" customHeight="1" x14ac:dyDescent="0.35">
      <c r="A16" s="68">
        <v>1</v>
      </c>
      <c r="B16" s="68">
        <v>2</v>
      </c>
      <c r="C16" s="68">
        <v>3</v>
      </c>
      <c r="D16" s="65">
        <v>4</v>
      </c>
      <c r="E16" s="65">
        <v>5</v>
      </c>
      <c r="F16" s="65">
        <v>6</v>
      </c>
      <c r="G16" s="65">
        <v>7</v>
      </c>
      <c r="H16" s="65">
        <v>8</v>
      </c>
      <c r="I16" s="25">
        <v>9</v>
      </c>
      <c r="J16" s="25">
        <v>10</v>
      </c>
    </row>
    <row r="17" spans="1:10" ht="87.75" customHeight="1" x14ac:dyDescent="0.35">
      <c r="A17" s="6" t="s">
        <v>30</v>
      </c>
      <c r="B17" s="6" t="s">
        <v>31</v>
      </c>
      <c r="C17" s="6" t="s">
        <v>31</v>
      </c>
      <c r="D17" s="140" t="s">
        <v>32</v>
      </c>
      <c r="E17" s="141"/>
      <c r="F17" s="142"/>
      <c r="G17" s="2">
        <f>G18</f>
        <v>35000</v>
      </c>
      <c r="H17" s="2">
        <f>H18</f>
        <v>35000</v>
      </c>
      <c r="I17" s="2">
        <v>0</v>
      </c>
      <c r="J17" s="2">
        <v>0</v>
      </c>
    </row>
    <row r="18" spans="1:10" ht="64.5" customHeight="1" x14ac:dyDescent="0.35">
      <c r="A18" s="6" t="s">
        <v>33</v>
      </c>
      <c r="B18" s="6" t="s">
        <v>31</v>
      </c>
      <c r="C18" s="6" t="s">
        <v>31</v>
      </c>
      <c r="D18" s="140" t="s">
        <v>32</v>
      </c>
      <c r="E18" s="141"/>
      <c r="F18" s="142"/>
      <c r="G18" s="2">
        <v>35000</v>
      </c>
      <c r="H18" s="2">
        <v>35000</v>
      </c>
      <c r="I18" s="2">
        <v>0</v>
      </c>
      <c r="J18" s="2">
        <v>0</v>
      </c>
    </row>
    <row r="19" spans="1:10" s="100" customFormat="1" ht="223.5" customHeight="1" x14ac:dyDescent="0.35">
      <c r="A19" s="97" t="s">
        <v>132</v>
      </c>
      <c r="B19" s="97" t="s">
        <v>73</v>
      </c>
      <c r="C19" s="97" t="s">
        <v>133</v>
      </c>
      <c r="D19" s="98" t="s">
        <v>134</v>
      </c>
      <c r="E19" s="98" t="s">
        <v>135</v>
      </c>
      <c r="F19" s="98" t="s">
        <v>136</v>
      </c>
      <c r="G19" s="99">
        <f t="shared" ref="G19" si="0">H19</f>
        <v>35000</v>
      </c>
      <c r="H19" s="99">
        <v>35000</v>
      </c>
      <c r="I19" s="99">
        <v>0</v>
      </c>
      <c r="J19" s="99">
        <v>0</v>
      </c>
    </row>
    <row r="20" spans="1:10" ht="72" customHeight="1" x14ac:dyDescent="0.35">
      <c r="A20" s="6" t="s">
        <v>35</v>
      </c>
      <c r="B20" s="6" t="s">
        <v>31</v>
      </c>
      <c r="C20" s="6" t="s">
        <v>31</v>
      </c>
      <c r="D20" s="140" t="s">
        <v>36</v>
      </c>
      <c r="E20" s="141"/>
      <c r="F20" s="142"/>
      <c r="G20" s="2">
        <f>G21</f>
        <v>50000</v>
      </c>
      <c r="H20" s="2">
        <f>H21</f>
        <v>50000</v>
      </c>
      <c r="I20" s="2">
        <v>0</v>
      </c>
      <c r="J20" s="2">
        <v>0</v>
      </c>
    </row>
    <row r="21" spans="1:10" ht="61.5" customHeight="1" x14ac:dyDescent="0.35">
      <c r="A21" s="6" t="s">
        <v>37</v>
      </c>
      <c r="B21" s="6" t="s">
        <v>31</v>
      </c>
      <c r="C21" s="6" t="s">
        <v>31</v>
      </c>
      <c r="D21" s="140" t="s">
        <v>36</v>
      </c>
      <c r="E21" s="141"/>
      <c r="F21" s="142"/>
      <c r="G21" s="2">
        <f>G22</f>
        <v>50000</v>
      </c>
      <c r="H21" s="2">
        <f>H22</f>
        <v>50000</v>
      </c>
      <c r="I21" s="2">
        <v>0</v>
      </c>
      <c r="J21" s="2">
        <v>0</v>
      </c>
    </row>
    <row r="22" spans="1:10" ht="116.25" customHeight="1" x14ac:dyDescent="0.35">
      <c r="A22" s="4" t="s">
        <v>137</v>
      </c>
      <c r="B22" s="4" t="s">
        <v>138</v>
      </c>
      <c r="C22" s="4" t="s">
        <v>91</v>
      </c>
      <c r="D22" s="16" t="s">
        <v>139</v>
      </c>
      <c r="E22" s="16" t="s">
        <v>140</v>
      </c>
      <c r="F22" s="16" t="s">
        <v>141</v>
      </c>
      <c r="G22" s="5">
        <f>H22</f>
        <v>50000</v>
      </c>
      <c r="H22" s="2">
        <v>50000</v>
      </c>
      <c r="I22" s="5">
        <v>0</v>
      </c>
      <c r="J22" s="5">
        <v>0</v>
      </c>
    </row>
    <row r="23" spans="1:10" ht="60.75" customHeight="1" x14ac:dyDescent="0.35">
      <c r="A23" s="103" t="s">
        <v>76</v>
      </c>
      <c r="B23" s="4"/>
      <c r="C23" s="4"/>
      <c r="D23" s="140" t="s">
        <v>165</v>
      </c>
      <c r="E23" s="141"/>
      <c r="F23" s="142"/>
      <c r="G23" s="2">
        <f>G24</f>
        <v>200000</v>
      </c>
      <c r="H23" s="2"/>
      <c r="I23" s="2">
        <f>I25</f>
        <v>200000</v>
      </c>
      <c r="J23" s="2">
        <f>J25</f>
        <v>200000</v>
      </c>
    </row>
    <row r="24" spans="1:10" ht="59.25" customHeight="1" x14ac:dyDescent="0.35">
      <c r="A24" s="103" t="s">
        <v>77</v>
      </c>
      <c r="B24" s="4"/>
      <c r="C24" s="4"/>
      <c r="D24" s="140" t="s">
        <v>165</v>
      </c>
      <c r="E24" s="141"/>
      <c r="F24" s="142"/>
      <c r="G24" s="2">
        <f>G25</f>
        <v>200000</v>
      </c>
      <c r="H24" s="2"/>
      <c r="I24" s="2">
        <f>I26</f>
        <v>200000</v>
      </c>
      <c r="J24" s="2">
        <f>J26</f>
        <v>200000</v>
      </c>
    </row>
    <row r="25" spans="1:10" ht="116.25" customHeight="1" x14ac:dyDescent="0.35">
      <c r="A25" s="108" t="s">
        <v>70</v>
      </c>
      <c r="B25" s="108" t="s">
        <v>71</v>
      </c>
      <c r="C25" s="109" t="s">
        <v>73</v>
      </c>
      <c r="D25" s="110" t="s">
        <v>72</v>
      </c>
      <c r="E25" s="110" t="s">
        <v>168</v>
      </c>
      <c r="F25" s="16" t="s">
        <v>169</v>
      </c>
      <c r="G25" s="5">
        <f>I25</f>
        <v>200000</v>
      </c>
      <c r="H25" s="2"/>
      <c r="I25" s="5">
        <v>200000</v>
      </c>
      <c r="J25" s="5">
        <v>200000</v>
      </c>
    </row>
    <row r="26" spans="1:10" ht="36" customHeight="1" x14ac:dyDescent="0.35">
      <c r="A26" s="6" t="s">
        <v>12</v>
      </c>
      <c r="B26" s="6" t="s">
        <v>12</v>
      </c>
      <c r="C26" s="6" t="s">
        <v>12</v>
      </c>
      <c r="D26" s="1" t="s">
        <v>41</v>
      </c>
      <c r="E26" s="1" t="s">
        <v>12</v>
      </c>
      <c r="F26" s="1" t="s">
        <v>12</v>
      </c>
      <c r="G26" s="2">
        <f>G25+G17+G20</f>
        <v>285000</v>
      </c>
      <c r="H26" s="2">
        <f t="shared" ref="H26:J26" si="1">H25+H17+H20</f>
        <v>85000</v>
      </c>
      <c r="I26" s="2">
        <f t="shared" si="1"/>
        <v>200000</v>
      </c>
      <c r="J26" s="2">
        <f t="shared" si="1"/>
        <v>200000</v>
      </c>
    </row>
  </sheetData>
  <mergeCells count="20">
    <mergeCell ref="D23:F23"/>
    <mergeCell ref="D24:F24"/>
    <mergeCell ref="I14:J14"/>
    <mergeCell ref="D17:F17"/>
    <mergeCell ref="D18:F18"/>
    <mergeCell ref="D20:F20"/>
    <mergeCell ref="D21:F21"/>
    <mergeCell ref="F14:F15"/>
    <mergeCell ref="G14:G15"/>
    <mergeCell ref="H14:H15"/>
    <mergeCell ref="H3:J3"/>
    <mergeCell ref="H4:J4"/>
    <mergeCell ref="H5:J5"/>
    <mergeCell ref="E8:O8"/>
    <mergeCell ref="A9:J9"/>
    <mergeCell ref="A14:A15"/>
    <mergeCell ref="B14:B15"/>
    <mergeCell ref="C14:C15"/>
    <mergeCell ref="D14:D15"/>
    <mergeCell ref="E14:E15"/>
  </mergeCells>
  <pageMargins left="0.70866141732283472" right="0.70866141732283472" top="0.74803149606299213" bottom="0.74803149606299213" header="0.31496062992125984" footer="0.31496062992125984"/>
  <pageSetup paperSize="9" scale="30" orientation="landscape" horizontalDpi="360" verticalDpi="36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7</vt:lpstr>
      <vt:lpstr>додаток    7</vt:lpstr>
      <vt:lpstr>'додаток 1'!Заголовки_для_печати</vt:lpstr>
      <vt:lpstr>'додаток 3'!Заголовки_для_печати</vt:lpstr>
      <vt:lpstr>'додаток    7'!Область_печати</vt:lpstr>
      <vt:lpstr>'додаток 2'!Область_печати</vt:lpstr>
      <vt:lpstr>'додаток 3'!Область_печати</vt:lpstr>
      <vt:lpstr>'додаток 7'!Область_печати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Алла</cp:lastModifiedBy>
  <cp:lastPrinted>2023-11-27T08:59:37Z</cp:lastPrinted>
  <dcterms:created xsi:type="dcterms:W3CDTF">2022-01-10T11:30:09Z</dcterms:created>
  <dcterms:modified xsi:type="dcterms:W3CDTF">2025-04-24T10:57:58Z</dcterms:modified>
</cp:coreProperties>
</file>