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 activeTab="4"/>
  </bookViews>
  <sheets>
    <sheet name="додаток 1" sheetId="1" r:id="rId1"/>
    <sheet name="додаток 2" sheetId="2" r:id="rId2"/>
    <sheet name="додаток 3" sheetId="3" r:id="rId3"/>
    <sheet name="додаток 5" sheetId="4" r:id="rId4"/>
    <sheet name="додаток 7" sheetId="5" r:id="rId5"/>
  </sheets>
  <definedNames>
    <definedName name="_xlnm.Print_Titles" localSheetId="0">'додаток 1'!$9:$11</definedName>
    <definedName name="_xlnm.Print_Titles" localSheetId="2">'додаток 3'!$11:$15</definedName>
    <definedName name="_xlnm.Print_Titles" localSheetId="4">'додаток 7'!$13:$14</definedName>
    <definedName name="_xlnm.Print_Area" localSheetId="0">'додаток 1'!$A$1:$F$22</definedName>
    <definedName name="_xlnm.Print_Area" localSheetId="1">'додаток 2'!$A$1:$F$22</definedName>
    <definedName name="_xlnm.Print_Area" localSheetId="2">'додаток 3'!$A$1:$P$19</definedName>
    <definedName name="_xlnm.Print_Area" localSheetId="3">'додаток 5'!$A$1:$D$45</definedName>
    <definedName name="_xlnm.Print_Area" localSheetId="4">'додаток 7'!$A$1:$J$19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5" l="1"/>
  <c r="I16" i="5"/>
  <c r="H19" i="5"/>
  <c r="I19" i="5"/>
  <c r="G19" i="5"/>
  <c r="D19" i="4"/>
  <c r="P19" i="3"/>
  <c r="P18" i="3"/>
  <c r="P17" i="3"/>
  <c r="P16" i="3"/>
  <c r="C22" i="2" l="1"/>
  <c r="C21" i="2"/>
  <c r="C20" i="2"/>
  <c r="C19" i="2"/>
  <c r="C17" i="2"/>
  <c r="C16" i="2"/>
  <c r="C15" i="2"/>
  <c r="C14" i="2"/>
  <c r="C22" i="1" l="1"/>
  <c r="C21" i="1"/>
  <c r="C20" i="1"/>
  <c r="C19" i="1"/>
  <c r="C18" i="1"/>
  <c r="C17" i="1"/>
  <c r="C16" i="1"/>
  <c r="C15" i="1"/>
  <c r="C14" i="1"/>
  <c r="C13" i="1"/>
  <c r="D43" i="4" l="1"/>
  <c r="I17" i="5" l="1"/>
  <c r="J17" i="5"/>
  <c r="G18" i="5"/>
  <c r="G17" i="5" s="1"/>
  <c r="H17" i="5"/>
  <c r="J16" i="5" l="1"/>
  <c r="J19" i="5"/>
  <c r="D42" i="4"/>
  <c r="G16" i="5" l="1"/>
  <c r="D23" i="4" l="1"/>
  <c r="D41" i="4" l="1"/>
  <c r="D22" i="4" l="1"/>
</calcChain>
</file>

<file path=xl/sharedStrings.xml><?xml version="1.0" encoding="utf-8"?>
<sst xmlns="http://schemas.openxmlformats.org/spreadsheetml/2006/main" count="178" uniqueCount="94">
  <si>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</si>
  <si>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</si>
  <si>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</si>
  <si>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</si>
  <si>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</si>
  <si>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</si>
  <si>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</si>
  <si>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</si>
  <si>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</si>
  <si>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</si>
  <si>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</si>
  <si>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</si>
  <si>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Зміни обсягів бюджетних коштів</t>
  </si>
  <si>
    <t>Фінансування за активними операціями</t>
  </si>
  <si>
    <t>Фінансування за типом боргового зобов’язання</t>
  </si>
  <si>
    <t>Фінансування за рахунок зміни залишків коштів бюджетів</t>
  </si>
  <si>
    <t>Внутрішнє фінансування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</si>
  <si>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</si>
  <si>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</si>
  <si>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</si>
  <si>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</si>
  <si>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</si>
  <si>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</si>
  <si>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</si>
  <si>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</si>
  <si>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</si>
  <si>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</si>
  <si>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</si>
  <si>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</si>
  <si>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УСЬОГО</t>
  </si>
  <si>
    <t xml:space="preserve">до рішення Великосеверинівської </t>
  </si>
  <si>
    <t>ЗМІНИ,</t>
  </si>
  <si>
    <t>(гривень)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</si>
  <si>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</si>
  <si>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</si>
  <si>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</si>
  <si>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</si>
  <si>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</si>
  <si>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</si>
  <si>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</si>
  <si>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</si>
  <si>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</si>
  <si>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</si>
  <si>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</si>
  <si>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</si>
  <si>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</si>
  <si>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 </t>
  </si>
  <si>
    <t>Офіційні трансферти</t>
  </si>
  <si>
    <t>Від органів державного управління</t>
  </si>
  <si>
    <t>-</t>
  </si>
  <si>
    <t>Кошти, що передаються із загального фонду бюджету до бюджету розвитку (спеціального фонду)</t>
  </si>
  <si>
    <t>9900000000</t>
  </si>
  <si>
    <t>що вносяться до доходів бюджету Великосеверинівської сільської територіальної громади на 2025 рік визначеного у додатку № 1  до рішення Великосеверинівської сільської ради від 24 грудня 2024 року № 1689</t>
  </si>
  <si>
    <t>Субвенція з державного бюджету місцевим бюджетам на надання державної підтримки особам з особливими освітніми потребами</t>
  </si>
  <si>
    <t>що вносяться до джерел бюджету Великосеверинівської сільської територіальної громади  на 2025 рік визначеного у додатку № 2  до рішення Великосеверинівської сільської ради від 24 грудня 2024 року № 1689</t>
  </si>
  <si>
    <t>41035400</t>
  </si>
  <si>
    <t>Державний бюджет</t>
  </si>
  <si>
    <t xml:space="preserve"> що вносяться до розподілу міжбюджетних трансфертів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</si>
  <si>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 xml:space="preserve"> що вносяться до розподілу видатків бюджету Великосеверинівської сільської територіальної громади 
на 2025 рік визначеного у додатку № 3  до рішення Великосеверинівської сільської ради від 24 грудня 2024 року № 1689</t>
  </si>
  <si>
    <t>Податкові надходження</t>
  </si>
  <si>
    <t>Внутрішні податки на товари та послуги</t>
  </si>
  <si>
    <t>Пальне</t>
  </si>
  <si>
    <t>Усього доходів (без урахування міжбюджетних трансфертів)</t>
  </si>
  <si>
    <t>0100000</t>
  </si>
  <si>
    <t>Великосеверинівська сільська рада</t>
  </si>
  <si>
    <t>0110000</t>
  </si>
  <si>
    <t>1110000000</t>
  </si>
  <si>
    <t>Обласний бюджет Кіровоградської області</t>
  </si>
  <si>
    <t xml:space="preserve">сільської ради            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</si>
  <si>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</si>
  <si>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</si>
  <si>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</si>
  <si>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Великосеверинiвська сiльська рада Кропивницького району Кiровоградської областi</t>
  </si>
  <si>
    <t xml:space="preserve"> що вносяться до розподілу витрат  Великосеверинівської сільської територіальної громади 
на 2025 рік визначеного у додатку № 5  до рішення Великосеверинівської сільської ради від 24 грудня 2024 року № 1689</t>
  </si>
  <si>
    <t>ІІ. Трансферти із спеціального фонду бюджету</t>
  </si>
  <si>
    <t>Акцизний податок з ввезених на митну територію України підакцизних товарів (продукції)</t>
  </si>
  <si>
    <t xml:space="preserve">Додаток № 1 </t>
  </si>
  <si>
    <t xml:space="preserve">Додаток № 2     </t>
  </si>
  <si>
    <t xml:space="preserve">Додаток № 3 </t>
  </si>
  <si>
    <t>Додаток № 5</t>
  </si>
  <si>
    <t>Додаток 7</t>
  </si>
  <si>
    <t>Субвенції з місцевих бюджетів іншим місцевим бюджетам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</si>
  <si>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</si>
  <si>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сільської ради від 09.09.2025 року № 1804</t>
  </si>
  <si>
    <t>сільської ради від 09.05.2025 року №1804</t>
  </si>
  <si>
    <t>0113245</t>
  </si>
  <si>
    <t>3245</t>
  </si>
  <si>
    <t>1040</t>
  </si>
  <si>
    <t>Реалізація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</si>
  <si>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сільської ради від 09.05.2025 року № 1804</t>
  </si>
  <si>
    <t>до рішення Великосеверинівської сільської ради від 09.05.2025 року №1804</t>
  </si>
  <si>
    <t xml:space="preserve">Програма забезпечення житлом дітей-сиріт, дітей, позбавлених батьківського піклування, та осіб з їх числа на 2024-2027 роки
</t>
  </si>
  <si>
    <t>Рішення сесії Великосеверинівської сільської ради від 21.11.2024р. №1671</t>
  </si>
  <si>
    <t>від 09.05.2025 року №1804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</si>
</sst>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000000"/>
  </numFmts>
  <fonts count="2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149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0" borderId="1" xfId="0" applyBorder="1" applyAlignment="1">
      <alignment horizontal="centerContinuous" vertic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Fill="1"/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0" fillId="2" borderId="7" xfId="0" applyFill="1" applyBorder="1" applyAlignment="1">
      <alignment horizontal="centerContinuous" vertical="center"/>
    </xf>
    <xf numFmtId="0" fontId="0" fillId="2" borderId="7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7" fillId="0" borderId="0" xfId="0" applyFont="1"/>
    <xf numFmtId="165" fontId="19" fillId="2" borderId="0" xfId="1" applyNumberFormat="1" applyFont="1" applyFill="1" applyAlignment="1" applyProtection="1">
      <alignment vertical="center" wrapText="1"/>
      <protection locked="0"/>
    </xf>
    <xf numFmtId="0" fontId="20" fillId="0" borderId="0" xfId="0" quotePrefix="1" applyFont="1" applyFill="1" applyAlignment="1">
      <alignment horizontal="center"/>
    </xf>
    <xf numFmtId="0" fontId="21" fillId="0" borderId="0" xfId="0" applyFont="1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7" fillId="0" borderId="2" xfId="0" quotePrefix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quotePrefix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10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13" fillId="2" borderId="0" xfId="0" applyFont="1" applyFill="1" applyAlignment="1">
      <alignment horizontal="left"/>
    </xf>
    <xf numFmtId="49" fontId="13" fillId="2" borderId="0" xfId="0" applyNumberFormat="1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6" fillId="0" borderId="0" xfId="0" applyFont="1" applyFill="1" applyAlignment="1">
      <alignment horizontal="left"/>
    </xf>
    <xf numFmtId="165" fontId="22" fillId="2" borderId="0" xfId="1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topLeftCell="A4" zoomScale="80" zoomScaleNormal="100" zoomScaleSheetLayoutView="80" workbookViewId="0">
      <selection activeCell="A6" sqref="A6:J6"/>
    </sheetView>
  </sheetViews>
  <sheetFormatPr defaultColWidth="8.85546875" defaultRowHeight="12.75" x14ac:dyDescent="0.2"/>
  <cols>
    <col min="1" max="1" width="11.28515625" style="1" customWidth="1"/>
    <col min="2" max="2" width="44.710937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55" customFormat="1" ht="37.5" customHeight="1" x14ac:dyDescent="0.3">
      <c r="C1" s="104" t="s">
        <v>76</v>
      </c>
      <c r="D1" s="104"/>
      <c r="E1" s="104"/>
      <c r="F1" s="104"/>
      <c r="G1" s="104"/>
      <c r="H1" s="56"/>
    </row>
    <row r="2" spans="1:9" s="55" customFormat="1" ht="16.149999999999999" customHeight="1" x14ac:dyDescent="0.3">
      <c r="C2" s="104" t="s">
        <v>30</v>
      </c>
      <c r="D2" s="104"/>
      <c r="E2" s="104"/>
      <c r="F2" s="104"/>
      <c r="G2" s="79"/>
      <c r="H2" s="57"/>
      <c r="I2" s="57"/>
    </row>
    <row r="3" spans="1:9" s="55" customFormat="1" ht="15.6" customHeight="1" x14ac:dyDescent="0.3">
      <c r="C3" s="105" t="s">
        <v>83</v>
      </c>
      <c r="D3" s="105"/>
      <c r="E3" s="105"/>
      <c r="F3" s="105"/>
      <c r="G3" s="79"/>
      <c r="H3" s="57"/>
      <c r="I3" s="57"/>
    </row>
    <row r="4" spans="1:9" s="55" customFormat="1" ht="35.25" customHeight="1" x14ac:dyDescent="0.3">
      <c r="C4" s="58"/>
      <c r="D4" s="58"/>
      <c r="E4" s="106"/>
      <c r="F4" s="106"/>
      <c r="G4" s="106"/>
      <c r="H4" s="106"/>
      <c r="I4" s="106"/>
    </row>
    <row r="5" spans="1:9" s="55" customFormat="1" ht="30" customHeight="1" x14ac:dyDescent="0.3">
      <c r="A5" s="107" t="s">
        <v>31</v>
      </c>
      <c r="B5" s="107"/>
      <c r="C5" s="107"/>
      <c r="D5" s="107"/>
      <c r="E5" s="107"/>
      <c r="F5" s="107"/>
      <c r="G5" s="57"/>
      <c r="H5" s="57"/>
      <c r="I5" s="57"/>
    </row>
    <row r="6" spans="1:9" s="59" customFormat="1" ht="55.9" customHeight="1" x14ac:dyDescent="0.3">
      <c r="A6" s="102" t="s">
        <v>52</v>
      </c>
      <c r="B6" s="102"/>
      <c r="C6" s="102"/>
      <c r="D6" s="102"/>
      <c r="E6" s="102"/>
      <c r="F6" s="102"/>
      <c r="G6" s="66"/>
      <c r="H6" s="66"/>
      <c r="I6" s="66"/>
    </row>
    <row r="7" spans="1:9" s="59" customFormat="1" ht="48.75" customHeight="1" x14ac:dyDescent="0.3">
      <c r="A7" s="103" t="s">
        <v>9</v>
      </c>
      <c r="B7" s="103"/>
      <c r="E7" s="60"/>
      <c r="F7" s="60"/>
      <c r="G7" s="60"/>
      <c r="H7" s="60"/>
      <c r="I7" s="60"/>
    </row>
    <row r="8" spans="1:9" s="59" customFormat="1" ht="27" customHeight="1" x14ac:dyDescent="0.3">
      <c r="A8" s="61" t="s">
        <v>10</v>
      </c>
      <c r="B8" s="61"/>
      <c r="E8" s="80"/>
      <c r="F8" s="62" t="s">
        <v>32</v>
      </c>
      <c r="G8" s="58"/>
    </row>
    <row r="9" spans="1:9" ht="13.9" customHeight="1" x14ac:dyDescent="0.2">
      <c r="A9" s="108" t="s">
        <v>0</v>
      </c>
      <c r="B9" s="108" t="s">
        <v>1</v>
      </c>
      <c r="C9" s="108" t="s">
        <v>2</v>
      </c>
      <c r="D9" s="108" t="s">
        <v>3</v>
      </c>
      <c r="E9" s="108" t="s">
        <v>4</v>
      </c>
      <c r="F9" s="108"/>
    </row>
    <row r="10" spans="1:9" ht="13.9" customHeight="1" x14ac:dyDescent="0.2">
      <c r="A10" s="108"/>
      <c r="B10" s="108"/>
      <c r="C10" s="108"/>
      <c r="D10" s="108"/>
      <c r="E10" s="108" t="s">
        <v>5</v>
      </c>
      <c r="F10" s="109" t="s">
        <v>6</v>
      </c>
    </row>
    <row r="11" spans="1:9" x14ac:dyDescent="0.2">
      <c r="A11" s="108"/>
      <c r="B11" s="108"/>
      <c r="C11" s="108"/>
      <c r="D11" s="108"/>
      <c r="E11" s="108"/>
      <c r="F11" s="108"/>
    </row>
    <row r="12" spans="1:9" x14ac:dyDescent="0.2">
      <c r="A12" s="100">
        <v>1</v>
      </c>
      <c r="B12" s="100">
        <v>2</v>
      </c>
      <c r="C12" s="100">
        <v>3</v>
      </c>
      <c r="D12" s="100">
        <v>4</v>
      </c>
      <c r="E12" s="100">
        <v>5</v>
      </c>
      <c r="F12" s="100">
        <v>6</v>
      </c>
    </row>
    <row r="13" spans="1:9" x14ac:dyDescent="0.2">
      <c r="A13" s="49">
        <v>10000000</v>
      </c>
      <c r="B13" s="50" t="s">
        <v>59</v>
      </c>
      <c r="C13" s="51">
        <f t="shared" ref="C13:C22" si="0">D13+E13</f>
        <v>437900</v>
      </c>
      <c r="D13" s="51">
        <v>437900</v>
      </c>
      <c r="E13" s="51">
        <v>0</v>
      </c>
      <c r="F13" s="51">
        <v>0</v>
      </c>
    </row>
    <row r="14" spans="1:9" ht="35.450000000000003" customHeight="1" x14ac:dyDescent="0.2">
      <c r="A14" s="49">
        <v>14000000</v>
      </c>
      <c r="B14" s="50" t="s">
        <v>60</v>
      </c>
      <c r="C14" s="51">
        <f t="shared" si="0"/>
        <v>437900</v>
      </c>
      <c r="D14" s="51">
        <v>437900</v>
      </c>
      <c r="E14" s="51">
        <v>0</v>
      </c>
      <c r="F14" s="51">
        <v>0</v>
      </c>
    </row>
    <row r="15" spans="1:9" ht="45" customHeight="1" x14ac:dyDescent="0.2">
      <c r="A15" s="49">
        <v>14030000</v>
      </c>
      <c r="B15" s="50" t="s">
        <v>75</v>
      </c>
      <c r="C15" s="51">
        <f t="shared" si="0"/>
        <v>437900</v>
      </c>
      <c r="D15" s="51">
        <v>437900</v>
      </c>
      <c r="E15" s="51">
        <v>0</v>
      </c>
      <c r="F15" s="51">
        <v>0</v>
      </c>
    </row>
    <row r="16" spans="1:9" ht="28.9" customHeight="1" x14ac:dyDescent="0.2">
      <c r="A16" s="52">
        <v>14031900</v>
      </c>
      <c r="B16" s="53" t="s">
        <v>61</v>
      </c>
      <c r="C16" s="54">
        <f t="shared" si="0"/>
        <v>437900</v>
      </c>
      <c r="D16" s="54">
        <v>437900</v>
      </c>
      <c r="E16" s="54">
        <v>0</v>
      </c>
      <c r="F16" s="54">
        <v>0</v>
      </c>
    </row>
    <row r="17" spans="1:6" ht="29.45" customHeight="1" x14ac:dyDescent="0.2">
      <c r="A17" s="49"/>
      <c r="B17" s="50" t="s">
        <v>62</v>
      </c>
      <c r="C17" s="51">
        <f t="shared" si="0"/>
        <v>437900</v>
      </c>
      <c r="D17" s="51">
        <v>437900</v>
      </c>
      <c r="E17" s="51">
        <v>0</v>
      </c>
      <c r="F17" s="51">
        <v>0</v>
      </c>
    </row>
    <row r="18" spans="1:6" ht="31.9" customHeight="1" x14ac:dyDescent="0.2">
      <c r="A18" s="49">
        <v>40000000</v>
      </c>
      <c r="B18" s="50" t="s">
        <v>47</v>
      </c>
      <c r="C18" s="51">
        <f t="shared" si="0"/>
        <v>3941100</v>
      </c>
      <c r="D18" s="51">
        <v>3941100</v>
      </c>
      <c r="E18" s="51">
        <v>0</v>
      </c>
      <c r="F18" s="51">
        <v>0</v>
      </c>
    </row>
    <row r="19" spans="1:6" x14ac:dyDescent="0.2">
      <c r="A19" s="49">
        <v>41000000</v>
      </c>
      <c r="B19" s="50" t="s">
        <v>48</v>
      </c>
      <c r="C19" s="51">
        <f t="shared" si="0"/>
        <v>3941100</v>
      </c>
      <c r="D19" s="51">
        <v>3941100</v>
      </c>
      <c r="E19" s="51">
        <v>0</v>
      </c>
      <c r="F19" s="51">
        <v>0</v>
      </c>
    </row>
    <row r="20" spans="1:6" ht="25.5" x14ac:dyDescent="0.2">
      <c r="A20" s="49">
        <v>41050000</v>
      </c>
      <c r="B20" s="50" t="s">
        <v>81</v>
      </c>
      <c r="C20" s="51">
        <f t="shared" si="0"/>
        <v>3941100</v>
      </c>
      <c r="D20" s="51">
        <v>3941100</v>
      </c>
      <c r="E20" s="51">
        <v>0</v>
      </c>
      <c r="F20" s="51">
        <v>0</v>
      </c>
    </row>
    <row r="21" spans="1:6" ht="76.5" x14ac:dyDescent="0.2">
      <c r="A21" s="52">
        <v>41050100</v>
      </c>
      <c r="B21" s="53" t="s">
        <v>82</v>
      </c>
      <c r="C21" s="54">
        <f t="shared" si="0"/>
        <v>3941100</v>
      </c>
      <c r="D21" s="54">
        <v>3941100</v>
      </c>
      <c r="E21" s="54">
        <v>0</v>
      </c>
      <c r="F21" s="54">
        <v>0</v>
      </c>
    </row>
    <row r="22" spans="1:6" x14ac:dyDescent="0.2">
      <c r="A22" s="2" t="s">
        <v>8</v>
      </c>
      <c r="B22" s="50" t="s">
        <v>7</v>
      </c>
      <c r="C22" s="51">
        <f t="shared" si="0"/>
        <v>4379000</v>
      </c>
      <c r="D22" s="51">
        <v>4379000</v>
      </c>
      <c r="E22" s="51">
        <v>0</v>
      </c>
      <c r="F22" s="51">
        <v>0</v>
      </c>
    </row>
  </sheetData>
  <mergeCells count="14">
    <mergeCell ref="A9:A11"/>
    <mergeCell ref="B9:B11"/>
    <mergeCell ref="C9:C11"/>
    <mergeCell ref="D9:D11"/>
    <mergeCell ref="E9:F9"/>
    <mergeCell ref="E10:E11"/>
    <mergeCell ref="F10:F11"/>
    <mergeCell ref="A6:F6"/>
    <mergeCell ref="A7:B7"/>
    <mergeCell ref="C1:G1"/>
    <mergeCell ref="C2:F2"/>
    <mergeCell ref="C3:F3"/>
    <mergeCell ref="E4:I4"/>
    <mergeCell ref="A5:F5"/>
  </mergeCells>
  <pageMargins left="0.70866141732283472" right="0.43307086614173229" top="0.39370078740157483" bottom="0.39370078740157483" header="0" footer="0"/>
  <pageSetup paperSize="9" scale="87" fitToHeight="50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view="pageBreakPreview" topLeftCell="A10" zoomScaleNormal="100" zoomScaleSheetLayoutView="100" workbookViewId="0">
      <selection activeCell="C9" sqref="C8:C11"/>
    </sheetView>
  </sheetViews>
  <sheetFormatPr defaultColWidth="8.85546875" defaultRowHeight="12.75" x14ac:dyDescent="0.2"/>
  <cols>
    <col min="1" max="1" width="11.28515625" style="43" customWidth="1"/>
    <col min="2" max="2" width="41.140625" style="43" customWidth="1"/>
    <col min="3" max="3" width="14.7109375" style="43" customWidth="1"/>
    <col min="4" max="5" width="14.28515625" style="43" customWidth="1"/>
    <col min="6" max="6" width="15.42578125" style="43" customWidth="1"/>
    <col min="7" max="16384" width="8.85546875" style="43"/>
  </cols>
  <sheetData>
    <row r="1" spans="1:9" s="3" customFormat="1" ht="37.5" customHeight="1" x14ac:dyDescent="0.3">
      <c r="C1" s="114" t="s">
        <v>77</v>
      </c>
      <c r="D1" s="114"/>
      <c r="E1" s="114"/>
      <c r="F1" s="114"/>
      <c r="G1" s="114"/>
      <c r="H1" s="4"/>
    </row>
    <row r="2" spans="1:9" s="3" customFormat="1" ht="16.149999999999999" customHeight="1" x14ac:dyDescent="0.3">
      <c r="C2" s="114" t="s">
        <v>30</v>
      </c>
      <c r="D2" s="114"/>
      <c r="E2" s="114"/>
      <c r="F2" s="114"/>
      <c r="G2" s="63"/>
      <c r="H2" s="5"/>
      <c r="I2" s="5"/>
    </row>
    <row r="3" spans="1:9" s="3" customFormat="1" ht="15.6" customHeight="1" x14ac:dyDescent="0.3">
      <c r="C3" s="115" t="s">
        <v>84</v>
      </c>
      <c r="D3" s="115"/>
      <c r="E3" s="115"/>
      <c r="F3" s="115"/>
      <c r="G3" s="63"/>
      <c r="H3" s="5"/>
      <c r="I3" s="5"/>
    </row>
    <row r="4" spans="1:9" s="3" customFormat="1" ht="35.25" customHeight="1" x14ac:dyDescent="0.3">
      <c r="C4" s="6"/>
      <c r="D4" s="6"/>
      <c r="E4" s="116"/>
      <c r="F4" s="116"/>
      <c r="G4" s="116"/>
      <c r="H4" s="116"/>
      <c r="I4" s="116"/>
    </row>
    <row r="5" spans="1:9" s="3" customFormat="1" ht="50.25" customHeight="1" x14ac:dyDescent="0.3">
      <c r="A5" s="117" t="s">
        <v>31</v>
      </c>
      <c r="B5" s="117"/>
      <c r="C5" s="117"/>
      <c r="D5" s="117"/>
      <c r="E5" s="117"/>
      <c r="F5" s="117"/>
      <c r="G5" s="5"/>
      <c r="H5" s="5"/>
      <c r="I5" s="5"/>
    </row>
    <row r="6" spans="1:9" s="8" customFormat="1" ht="61.15" customHeight="1" x14ac:dyDescent="0.3">
      <c r="A6" s="118" t="s">
        <v>54</v>
      </c>
      <c r="B6" s="118"/>
      <c r="C6" s="118"/>
      <c r="D6" s="118"/>
      <c r="E6" s="118"/>
      <c r="F6" s="118"/>
      <c r="G6" s="7"/>
      <c r="H6" s="7"/>
      <c r="I6" s="7"/>
    </row>
    <row r="7" spans="1:9" s="8" customFormat="1" ht="48.75" customHeight="1" x14ac:dyDescent="0.3">
      <c r="A7" s="113" t="s">
        <v>9</v>
      </c>
      <c r="B7" s="113"/>
      <c r="E7" s="65"/>
      <c r="F7" s="65"/>
      <c r="G7" s="65"/>
      <c r="H7" s="65"/>
      <c r="I7" s="65"/>
    </row>
    <row r="8" spans="1:9" s="8" customFormat="1" ht="25.15" customHeight="1" x14ac:dyDescent="0.3">
      <c r="A8" s="9" t="s">
        <v>10</v>
      </c>
      <c r="B8" s="9"/>
      <c r="E8" s="64"/>
      <c r="F8" s="10" t="s">
        <v>32</v>
      </c>
      <c r="G8" s="6"/>
    </row>
    <row r="9" spans="1:9" ht="13.9" customHeight="1" x14ac:dyDescent="0.2">
      <c r="A9" s="108" t="s">
        <v>0</v>
      </c>
      <c r="B9" s="108" t="s">
        <v>18</v>
      </c>
      <c r="C9" s="108" t="s">
        <v>2</v>
      </c>
      <c r="D9" s="108" t="s">
        <v>3</v>
      </c>
      <c r="E9" s="108" t="s">
        <v>4</v>
      </c>
      <c r="F9" s="108"/>
    </row>
    <row r="10" spans="1:9" ht="13.9" customHeight="1" x14ac:dyDescent="0.2">
      <c r="A10" s="108"/>
      <c r="B10" s="108"/>
      <c r="C10" s="108"/>
      <c r="D10" s="108"/>
      <c r="E10" s="108" t="s">
        <v>5</v>
      </c>
      <c r="F10" s="108" t="s">
        <v>6</v>
      </c>
    </row>
    <row r="11" spans="1:9" ht="13.9" customHeight="1" x14ac:dyDescent="0.2">
      <c r="A11" s="108"/>
      <c r="B11" s="108"/>
      <c r="C11" s="108"/>
      <c r="D11" s="108"/>
      <c r="E11" s="108"/>
      <c r="F11" s="108"/>
    </row>
    <row r="12" spans="1:9" ht="13.9" customHeight="1" x14ac:dyDescent="0.2">
      <c r="A12" s="100">
        <v>1</v>
      </c>
      <c r="B12" s="100">
        <v>2</v>
      </c>
      <c r="C12" s="100">
        <v>3</v>
      </c>
      <c r="D12" s="100">
        <v>4</v>
      </c>
      <c r="E12" s="100">
        <v>5</v>
      </c>
      <c r="F12" s="100">
        <v>6</v>
      </c>
    </row>
    <row r="13" spans="1:9" ht="21" customHeight="1" x14ac:dyDescent="0.2">
      <c r="A13" s="110" t="s">
        <v>17</v>
      </c>
      <c r="B13" s="111"/>
      <c r="C13" s="111"/>
      <c r="D13" s="111"/>
      <c r="E13" s="111"/>
      <c r="F13" s="112"/>
    </row>
    <row r="14" spans="1:9" x14ac:dyDescent="0.2">
      <c r="A14" s="49">
        <v>200000</v>
      </c>
      <c r="B14" s="50" t="s">
        <v>16</v>
      </c>
      <c r="C14" s="51">
        <f>D14+E14</f>
        <v>0</v>
      </c>
      <c r="D14" s="51">
        <v>-4379000</v>
      </c>
      <c r="E14" s="51">
        <v>4379000</v>
      </c>
      <c r="F14" s="51">
        <v>4379000</v>
      </c>
    </row>
    <row r="15" spans="1:9" ht="25.5" x14ac:dyDescent="0.2">
      <c r="A15" s="49">
        <v>208000</v>
      </c>
      <c r="B15" s="50" t="s">
        <v>15</v>
      </c>
      <c r="C15" s="51">
        <f>D15+E15</f>
        <v>0</v>
      </c>
      <c r="D15" s="51">
        <v>-4379000</v>
      </c>
      <c r="E15" s="51">
        <v>4379000</v>
      </c>
      <c r="F15" s="51">
        <v>4379000</v>
      </c>
    </row>
    <row r="16" spans="1:9" ht="38.25" x14ac:dyDescent="0.2">
      <c r="A16" s="52">
        <v>208400</v>
      </c>
      <c r="B16" s="53" t="s">
        <v>50</v>
      </c>
      <c r="C16" s="54">
        <f>D16+E16</f>
        <v>0</v>
      </c>
      <c r="D16" s="54">
        <v>-4379000</v>
      </c>
      <c r="E16" s="54">
        <v>4379000</v>
      </c>
      <c r="F16" s="54">
        <v>4379000</v>
      </c>
    </row>
    <row r="17" spans="1:6" x14ac:dyDescent="0.2">
      <c r="A17" s="2" t="s">
        <v>8</v>
      </c>
      <c r="B17" s="50" t="s">
        <v>11</v>
      </c>
      <c r="C17" s="51">
        <f>D17+E17</f>
        <v>0</v>
      </c>
      <c r="D17" s="51">
        <v>-4379000</v>
      </c>
      <c r="E17" s="51">
        <v>4379000</v>
      </c>
      <c r="F17" s="51">
        <v>4379000</v>
      </c>
    </row>
    <row r="18" spans="1:6" x14ac:dyDescent="0.2">
      <c r="A18" s="110" t="s">
        <v>14</v>
      </c>
      <c r="B18" s="111"/>
      <c r="C18" s="111"/>
      <c r="D18" s="111"/>
      <c r="E18" s="111"/>
      <c r="F18" s="112"/>
    </row>
    <row r="19" spans="1:6" x14ac:dyDescent="0.2">
      <c r="A19" s="49">
        <v>600000</v>
      </c>
      <c r="B19" s="50" t="s">
        <v>13</v>
      </c>
      <c r="C19" s="51">
        <f>D19+E19</f>
        <v>0</v>
      </c>
      <c r="D19" s="51">
        <v>-4379000</v>
      </c>
      <c r="E19" s="51">
        <v>4379000</v>
      </c>
      <c r="F19" s="51">
        <v>4379000</v>
      </c>
    </row>
    <row r="20" spans="1:6" x14ac:dyDescent="0.2">
      <c r="A20" s="49">
        <v>602000</v>
      </c>
      <c r="B20" s="50" t="s">
        <v>12</v>
      </c>
      <c r="C20" s="51">
        <f>D20+E20</f>
        <v>0</v>
      </c>
      <c r="D20" s="51">
        <v>-4379000</v>
      </c>
      <c r="E20" s="51">
        <v>4379000</v>
      </c>
      <c r="F20" s="51">
        <v>4379000</v>
      </c>
    </row>
    <row r="21" spans="1:6" ht="38.25" x14ac:dyDescent="0.2">
      <c r="A21" s="52">
        <v>602400</v>
      </c>
      <c r="B21" s="53" t="s">
        <v>50</v>
      </c>
      <c r="C21" s="54">
        <f>D21+E21</f>
        <v>0</v>
      </c>
      <c r="D21" s="54">
        <v>-4379000</v>
      </c>
      <c r="E21" s="54">
        <v>4379000</v>
      </c>
      <c r="F21" s="54">
        <v>4379000</v>
      </c>
    </row>
    <row r="22" spans="1:6" ht="21" customHeight="1" x14ac:dyDescent="0.2">
      <c r="A22" s="2" t="s">
        <v>8</v>
      </c>
      <c r="B22" s="50" t="s">
        <v>11</v>
      </c>
      <c r="C22" s="51">
        <f>D22+E22</f>
        <v>0</v>
      </c>
      <c r="D22" s="51">
        <v>-4379000</v>
      </c>
      <c r="E22" s="51">
        <v>4379000</v>
      </c>
      <c r="F22" s="51">
        <v>4379000</v>
      </c>
    </row>
  </sheetData>
  <mergeCells count="16">
    <mergeCell ref="A18:F18"/>
    <mergeCell ref="A13:F13"/>
    <mergeCell ref="A7:B7"/>
    <mergeCell ref="C1:G1"/>
    <mergeCell ref="C2:F2"/>
    <mergeCell ref="C3:F3"/>
    <mergeCell ref="E4:I4"/>
    <mergeCell ref="A5:F5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66" right="0.28999999999999998" top="0.39370078740157483" bottom="0.39370078740157483" header="0" footer="0"/>
  <pageSetup paperSize="9" scale="94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topLeftCell="A4" zoomScale="80" zoomScaleNormal="100" zoomScaleSheetLayoutView="80" workbookViewId="0">
      <selection activeCell="A18" sqref="A18:D18"/>
    </sheetView>
  </sheetViews>
  <sheetFormatPr defaultColWidth="8.85546875" defaultRowHeight="12.75" x14ac:dyDescent="0.2"/>
  <cols>
    <col min="1" max="3" width="12.140625" style="1" customWidth="1"/>
    <col min="4" max="4" width="40.7109375" style="1" customWidth="1"/>
    <col min="5" max="16" width="13.7109375" style="1" customWidth="1"/>
    <col min="17" max="16384" width="8.85546875" style="1"/>
  </cols>
  <sheetData>
    <row r="1" spans="1:16" s="55" customFormat="1" ht="37.5" customHeight="1" x14ac:dyDescent="0.3">
      <c r="H1" s="56"/>
      <c r="L1" s="119" t="s">
        <v>78</v>
      </c>
      <c r="M1" s="119"/>
      <c r="N1" s="119"/>
      <c r="O1" s="119"/>
      <c r="P1" s="119"/>
    </row>
    <row r="2" spans="1:16" s="55" customFormat="1" ht="16.149999999999999" customHeight="1" x14ac:dyDescent="0.3">
      <c r="H2" s="57"/>
      <c r="I2" s="57"/>
      <c r="L2" s="119" t="s">
        <v>30</v>
      </c>
      <c r="M2" s="119"/>
      <c r="N2" s="119"/>
      <c r="O2" s="119"/>
      <c r="P2" s="81"/>
    </row>
    <row r="3" spans="1:16" s="55" customFormat="1" ht="27.6" customHeight="1" x14ac:dyDescent="0.3">
      <c r="H3" s="57"/>
      <c r="I3" s="57"/>
      <c r="L3" s="120" t="s">
        <v>89</v>
      </c>
      <c r="M3" s="120"/>
      <c r="N3" s="120"/>
      <c r="O3" s="120"/>
      <c r="P3" s="81"/>
    </row>
    <row r="4" spans="1:16" s="55" customFormat="1" ht="6" customHeight="1" x14ac:dyDescent="0.3">
      <c r="C4" s="58"/>
      <c r="D4" s="58"/>
      <c r="E4" s="106"/>
      <c r="F4" s="106"/>
      <c r="G4" s="106"/>
      <c r="H4" s="106"/>
      <c r="I4" s="106"/>
    </row>
    <row r="5" spans="1:16" s="55" customFormat="1" ht="18.600000000000001" customHeight="1" x14ac:dyDescent="0.3">
      <c r="A5" s="107" t="s">
        <v>31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</row>
    <row r="6" spans="1:16" s="59" customFormat="1" ht="39.6" customHeight="1" x14ac:dyDescent="0.3">
      <c r="A6" s="102" t="s">
        <v>58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</row>
    <row r="7" spans="1:16" s="59" customFormat="1" ht="48.75" customHeight="1" x14ac:dyDescent="0.3">
      <c r="A7" s="103" t="s">
        <v>9</v>
      </c>
      <c r="B7" s="103"/>
      <c r="E7" s="60"/>
      <c r="F7" s="60"/>
      <c r="G7" s="60"/>
      <c r="H7" s="60"/>
      <c r="I7" s="60"/>
    </row>
    <row r="8" spans="1:16" s="59" customFormat="1" ht="27" customHeight="1" x14ac:dyDescent="0.3">
      <c r="A8" s="61" t="s">
        <v>10</v>
      </c>
      <c r="B8" s="61"/>
      <c r="E8" s="80"/>
      <c r="G8" s="58"/>
    </row>
    <row r="10" spans="1:16" ht="15.75" x14ac:dyDescent="0.25">
      <c r="P10" s="62" t="s">
        <v>32</v>
      </c>
    </row>
    <row r="11" spans="1:16" ht="13.9" customHeight="1" x14ac:dyDescent="0.2">
      <c r="A11" s="121" t="s">
        <v>19</v>
      </c>
      <c r="B11" s="121" t="s">
        <v>20</v>
      </c>
      <c r="C11" s="121" t="s">
        <v>21</v>
      </c>
      <c r="D11" s="108" t="s">
        <v>22</v>
      </c>
      <c r="E11" s="108" t="s">
        <v>3</v>
      </c>
      <c r="F11" s="108"/>
      <c r="G11" s="108"/>
      <c r="H11" s="108"/>
      <c r="I11" s="108"/>
      <c r="J11" s="108" t="s">
        <v>4</v>
      </c>
      <c r="K11" s="108"/>
      <c r="L11" s="108"/>
      <c r="M11" s="108"/>
      <c r="N11" s="108"/>
      <c r="O11" s="108"/>
      <c r="P11" s="108" t="s">
        <v>23</v>
      </c>
    </row>
    <row r="12" spans="1:16" ht="13.9" customHeight="1" x14ac:dyDescent="0.2">
      <c r="A12" s="108"/>
      <c r="B12" s="108"/>
      <c r="C12" s="108"/>
      <c r="D12" s="108"/>
      <c r="E12" s="108" t="s">
        <v>5</v>
      </c>
      <c r="F12" s="108" t="s">
        <v>24</v>
      </c>
      <c r="G12" s="108" t="s">
        <v>25</v>
      </c>
      <c r="H12" s="108"/>
      <c r="I12" s="108" t="s">
        <v>26</v>
      </c>
      <c r="J12" s="108" t="s">
        <v>5</v>
      </c>
      <c r="K12" s="108" t="s">
        <v>6</v>
      </c>
      <c r="L12" s="108" t="s">
        <v>24</v>
      </c>
      <c r="M12" s="108" t="s">
        <v>25</v>
      </c>
      <c r="N12" s="108"/>
      <c r="O12" s="108" t="s">
        <v>26</v>
      </c>
      <c r="P12" s="108"/>
    </row>
    <row r="13" spans="1:16" ht="13.9" customHeight="1" x14ac:dyDescent="0.2">
      <c r="A13" s="108"/>
      <c r="B13" s="108"/>
      <c r="C13" s="108"/>
      <c r="D13" s="108"/>
      <c r="E13" s="108"/>
      <c r="F13" s="108"/>
      <c r="G13" s="108" t="s">
        <v>27</v>
      </c>
      <c r="H13" s="108" t="s">
        <v>28</v>
      </c>
      <c r="I13" s="108"/>
      <c r="J13" s="108"/>
      <c r="K13" s="108"/>
      <c r="L13" s="108"/>
      <c r="M13" s="108" t="s">
        <v>27</v>
      </c>
      <c r="N13" s="108" t="s">
        <v>28</v>
      </c>
      <c r="O13" s="108"/>
      <c r="P13" s="108"/>
    </row>
    <row r="14" spans="1:16" ht="44.25" customHeight="1" x14ac:dyDescent="0.2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</row>
    <row r="15" spans="1:16" x14ac:dyDescent="0.2">
      <c r="A15" s="101">
        <v>1</v>
      </c>
      <c r="B15" s="101">
        <v>2</v>
      </c>
      <c r="C15" s="101">
        <v>3</v>
      </c>
      <c r="D15" s="101">
        <v>4</v>
      </c>
      <c r="E15" s="101">
        <v>5</v>
      </c>
      <c r="F15" s="101">
        <v>6</v>
      </c>
      <c r="G15" s="101">
        <v>7</v>
      </c>
      <c r="H15" s="101">
        <v>8</v>
      </c>
      <c r="I15" s="101">
        <v>9</v>
      </c>
      <c r="J15" s="101">
        <v>10</v>
      </c>
      <c r="K15" s="101">
        <v>11</v>
      </c>
      <c r="L15" s="101">
        <v>12</v>
      </c>
      <c r="M15" s="101">
        <v>13</v>
      </c>
      <c r="N15" s="101">
        <v>14</v>
      </c>
      <c r="O15" s="101">
        <v>15</v>
      </c>
      <c r="P15" s="101">
        <v>16</v>
      </c>
    </row>
    <row r="16" spans="1:16" x14ac:dyDescent="0.2">
      <c r="A16" s="67" t="s">
        <v>63</v>
      </c>
      <c r="B16" s="68"/>
      <c r="C16" s="69"/>
      <c r="D16" s="70" t="s">
        <v>64</v>
      </c>
      <c r="E16" s="71">
        <v>0</v>
      </c>
      <c r="F16" s="71">
        <v>0</v>
      </c>
      <c r="G16" s="71">
        <v>0</v>
      </c>
      <c r="H16" s="71">
        <v>0</v>
      </c>
      <c r="I16" s="71">
        <v>0</v>
      </c>
      <c r="J16" s="71">
        <v>4379000</v>
      </c>
      <c r="K16" s="71">
        <v>4379000</v>
      </c>
      <c r="L16" s="71">
        <v>0</v>
      </c>
      <c r="M16" s="71">
        <v>0</v>
      </c>
      <c r="N16" s="71">
        <v>0</v>
      </c>
      <c r="O16" s="71">
        <v>4379000</v>
      </c>
      <c r="P16" s="71">
        <f>E16+J16</f>
        <v>4379000</v>
      </c>
    </row>
    <row r="17" spans="1:16" x14ac:dyDescent="0.2">
      <c r="A17" s="67" t="s">
        <v>65</v>
      </c>
      <c r="B17" s="68"/>
      <c r="C17" s="69"/>
      <c r="D17" s="70" t="s">
        <v>64</v>
      </c>
      <c r="E17" s="71">
        <v>0</v>
      </c>
      <c r="F17" s="71">
        <v>0</v>
      </c>
      <c r="G17" s="71">
        <v>0</v>
      </c>
      <c r="H17" s="71">
        <v>0</v>
      </c>
      <c r="I17" s="71">
        <v>0</v>
      </c>
      <c r="J17" s="71">
        <v>4379000</v>
      </c>
      <c r="K17" s="71">
        <v>4379000</v>
      </c>
      <c r="L17" s="71">
        <v>0</v>
      </c>
      <c r="M17" s="71">
        <v>0</v>
      </c>
      <c r="N17" s="71">
        <v>0</v>
      </c>
      <c r="O17" s="71">
        <v>4379000</v>
      </c>
      <c r="P17" s="71">
        <f>E17+J17</f>
        <v>4379000</v>
      </c>
    </row>
    <row r="18" spans="1:16" ht="91.15" customHeight="1" x14ac:dyDescent="0.2">
      <c r="A18" s="72" t="s">
        <v>85</v>
      </c>
      <c r="B18" s="72" t="s">
        <v>86</v>
      </c>
      <c r="C18" s="73" t="s">
        <v>87</v>
      </c>
      <c r="D18" s="74" t="s">
        <v>88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4">
        <v>4379000</v>
      </c>
      <c r="K18" s="74">
        <v>4379000</v>
      </c>
      <c r="L18" s="74">
        <v>0</v>
      </c>
      <c r="M18" s="74">
        <v>0</v>
      </c>
      <c r="N18" s="74">
        <v>0</v>
      </c>
      <c r="O18" s="74">
        <v>4379000</v>
      </c>
      <c r="P18" s="74">
        <f>E18+J18</f>
        <v>4379000</v>
      </c>
    </row>
    <row r="19" spans="1:16" x14ac:dyDescent="0.2">
      <c r="A19" s="68" t="s">
        <v>8</v>
      </c>
      <c r="B19" s="67" t="s">
        <v>8</v>
      </c>
      <c r="C19" s="69" t="s">
        <v>8</v>
      </c>
      <c r="D19" s="70" t="s">
        <v>29</v>
      </c>
      <c r="E19" s="71">
        <v>0</v>
      </c>
      <c r="F19" s="71">
        <v>0</v>
      </c>
      <c r="G19" s="71">
        <v>0</v>
      </c>
      <c r="H19" s="71">
        <v>0</v>
      </c>
      <c r="I19" s="71">
        <v>0</v>
      </c>
      <c r="J19" s="71">
        <v>4379000</v>
      </c>
      <c r="K19" s="71">
        <v>4379000</v>
      </c>
      <c r="L19" s="71">
        <v>0</v>
      </c>
      <c r="M19" s="71">
        <v>0</v>
      </c>
      <c r="N19" s="71">
        <v>0</v>
      </c>
      <c r="O19" s="71">
        <v>4379000</v>
      </c>
      <c r="P19" s="71">
        <f>E19+J19</f>
        <v>4379000</v>
      </c>
    </row>
  </sheetData>
  <mergeCells count="27">
    <mergeCell ref="A7:B7"/>
    <mergeCell ref="A6:P6"/>
    <mergeCell ref="L12:L14"/>
    <mergeCell ref="M12:N12"/>
    <mergeCell ref="M13:M14"/>
    <mergeCell ref="N13:N14"/>
    <mergeCell ref="O12:O14"/>
    <mergeCell ref="P11:P14"/>
    <mergeCell ref="J11:O11"/>
    <mergeCell ref="J12:J14"/>
    <mergeCell ref="K12:K14"/>
    <mergeCell ref="I12:I14"/>
    <mergeCell ref="A11:A14"/>
    <mergeCell ref="B11:B14"/>
    <mergeCell ref="C11:C14"/>
    <mergeCell ref="D11:D14"/>
    <mergeCell ref="L1:P1"/>
    <mergeCell ref="L2:O2"/>
    <mergeCell ref="L3:O3"/>
    <mergeCell ref="E4:I4"/>
    <mergeCell ref="A5:P5"/>
    <mergeCell ref="E11:I11"/>
    <mergeCell ref="E12:E14"/>
    <mergeCell ref="F12:F14"/>
    <mergeCell ref="G12:H12"/>
    <mergeCell ref="G13:G14"/>
    <mergeCell ref="H13:H14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view="pageBreakPreview" topLeftCell="A4" zoomScale="80" zoomScaleNormal="80" zoomScaleSheetLayoutView="80" workbookViewId="0">
      <selection activeCell="A6" sqref="A6:J6"/>
    </sheetView>
  </sheetViews>
  <sheetFormatPr defaultRowHeight="12.75" x14ac:dyDescent="0.2"/>
  <cols>
    <col min="1" max="2" width="20.7109375" customWidth="1"/>
    <col min="3" max="3" width="100.7109375" customWidth="1"/>
    <col min="4" max="4" width="22.28515625" customWidth="1"/>
  </cols>
  <sheetData>
    <row r="1" spans="1:16" s="3" customFormat="1" ht="37.5" customHeight="1" x14ac:dyDescent="0.3">
      <c r="C1" s="124" t="s">
        <v>79</v>
      </c>
      <c r="D1" s="124"/>
      <c r="H1" s="4"/>
      <c r="L1" s="125"/>
      <c r="M1" s="125"/>
      <c r="N1" s="125"/>
      <c r="O1" s="125"/>
      <c r="P1" s="125"/>
    </row>
    <row r="2" spans="1:16" s="3" customFormat="1" ht="111" customHeight="1" x14ac:dyDescent="0.3">
      <c r="D2" s="12" t="s">
        <v>90</v>
      </c>
      <c r="H2" s="5"/>
      <c r="I2" s="5"/>
      <c r="L2" s="125"/>
      <c r="M2" s="125"/>
      <c r="N2" s="125"/>
      <c r="O2" s="125"/>
      <c r="P2" s="11"/>
    </row>
    <row r="3" spans="1:16" s="3" customFormat="1" ht="50.25" customHeight="1" x14ac:dyDescent="0.3">
      <c r="A3" s="117" t="s">
        <v>31</v>
      </c>
      <c r="B3" s="117"/>
      <c r="C3" s="117"/>
      <c r="D3" s="117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s="8" customFormat="1" ht="39.6" customHeight="1" x14ac:dyDescent="0.3">
      <c r="A4" s="118" t="s">
        <v>57</v>
      </c>
      <c r="B4" s="118"/>
      <c r="C4" s="118"/>
      <c r="D4" s="118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x14ac:dyDescent="0.2">
      <c r="A5" s="15"/>
      <c r="C5" s="122"/>
      <c r="D5" s="123"/>
    </row>
    <row r="6" spans="1:16" x14ac:dyDescent="0.2">
      <c r="A6" s="132"/>
      <c r="B6" s="133"/>
      <c r="C6" s="133"/>
      <c r="D6" s="133"/>
    </row>
    <row r="7" spans="1:16" x14ac:dyDescent="0.2">
      <c r="A7" s="134" t="s">
        <v>9</v>
      </c>
      <c r="B7" s="135"/>
      <c r="C7" s="135"/>
      <c r="D7" s="135"/>
    </row>
    <row r="8" spans="1:16" x14ac:dyDescent="0.2">
      <c r="A8" s="135" t="s">
        <v>10</v>
      </c>
      <c r="B8" s="135"/>
      <c r="C8" s="135"/>
      <c r="D8" s="135"/>
    </row>
    <row r="9" spans="1:16" ht="22.15" customHeight="1" x14ac:dyDescent="0.25">
      <c r="A9" s="16" t="s">
        <v>33</v>
      </c>
    </row>
    <row r="10" spans="1:16" x14ac:dyDescent="0.2">
      <c r="D10" s="17" t="s">
        <v>32</v>
      </c>
    </row>
    <row r="11" spans="1:16" ht="38.25" x14ac:dyDescent="0.2">
      <c r="A11" s="18" t="s">
        <v>34</v>
      </c>
      <c r="B11" s="136" t="s">
        <v>35</v>
      </c>
      <c r="C11" s="137"/>
      <c r="D11" s="19" t="s">
        <v>2</v>
      </c>
    </row>
    <row r="12" spans="1:16" x14ac:dyDescent="0.2">
      <c r="A12" s="20">
        <v>1</v>
      </c>
      <c r="B12" s="138">
        <v>2</v>
      </c>
      <c r="C12" s="139"/>
      <c r="D12" s="21">
        <v>3</v>
      </c>
    </row>
    <row r="13" spans="1:16" x14ac:dyDescent="0.2">
      <c r="A13" s="140" t="s">
        <v>36</v>
      </c>
      <c r="B13" s="141"/>
      <c r="C13" s="141"/>
      <c r="D13" s="141"/>
    </row>
    <row r="14" spans="1:16" s="40" customFormat="1" hidden="1" x14ac:dyDescent="0.2">
      <c r="A14" s="77"/>
      <c r="B14" s="44"/>
      <c r="C14" s="22"/>
      <c r="D14" s="38"/>
    </row>
    <row r="15" spans="1:16" s="40" customFormat="1" hidden="1" x14ac:dyDescent="0.2">
      <c r="A15" s="45"/>
      <c r="B15" s="46"/>
      <c r="C15" s="47"/>
      <c r="D15" s="37"/>
    </row>
    <row r="16" spans="1:16" s="40" customFormat="1" ht="25.9" hidden="1" customHeight="1" x14ac:dyDescent="0.2">
      <c r="A16" s="77" t="s">
        <v>55</v>
      </c>
      <c r="B16" s="44" t="s">
        <v>53</v>
      </c>
      <c r="C16" s="22"/>
      <c r="D16" s="38"/>
    </row>
    <row r="17" spans="1:16" s="40" customFormat="1" hidden="1" x14ac:dyDescent="0.2">
      <c r="A17" s="45" t="s">
        <v>51</v>
      </c>
      <c r="B17" s="46" t="s">
        <v>56</v>
      </c>
      <c r="C17" s="47"/>
      <c r="D17" s="37"/>
    </row>
    <row r="18" spans="1:16" s="40" customFormat="1" ht="28.15" customHeight="1" x14ac:dyDescent="0.2">
      <c r="A18" s="99">
        <v>41050100</v>
      </c>
      <c r="B18" s="44" t="s">
        <v>82</v>
      </c>
      <c r="C18" s="22"/>
      <c r="D18" s="38">
        <v>3941100</v>
      </c>
    </row>
    <row r="19" spans="1:16" s="40" customFormat="1" ht="13.9" customHeight="1" x14ac:dyDescent="0.2">
      <c r="A19" s="45" t="s">
        <v>66</v>
      </c>
      <c r="B19" s="46" t="s">
        <v>67</v>
      </c>
      <c r="C19" s="47"/>
      <c r="D19" s="78">
        <f>D18</f>
        <v>3941100</v>
      </c>
    </row>
    <row r="20" spans="1:16" x14ac:dyDescent="0.2">
      <c r="A20" s="126" t="s">
        <v>37</v>
      </c>
      <c r="B20" s="127"/>
      <c r="C20" s="127"/>
      <c r="D20" s="128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</row>
    <row r="21" spans="1:16" s="40" customFormat="1" ht="13.15" customHeight="1" x14ac:dyDescent="0.2">
      <c r="A21" s="39"/>
      <c r="B21" s="41"/>
      <c r="C21" s="42"/>
      <c r="D21" s="42" t="s">
        <v>49</v>
      </c>
    </row>
    <row r="22" spans="1:16" s="1" customFormat="1" x14ac:dyDescent="0.2">
      <c r="A22" s="23" t="s">
        <v>8</v>
      </c>
      <c r="B22" s="24" t="s">
        <v>38</v>
      </c>
      <c r="C22" s="22"/>
      <c r="D22" s="25">
        <f>D23+D24</f>
        <v>3941100</v>
      </c>
    </row>
    <row r="23" spans="1:16" s="1" customFormat="1" x14ac:dyDescent="0.2">
      <c r="A23" s="23" t="s">
        <v>8</v>
      </c>
      <c r="B23" s="24" t="s">
        <v>39</v>
      </c>
      <c r="C23" s="22"/>
      <c r="D23" s="25">
        <f>D19</f>
        <v>3941100</v>
      </c>
    </row>
    <row r="24" spans="1:16" s="1" customFormat="1" x14ac:dyDescent="0.2">
      <c r="A24" s="23" t="s">
        <v>8</v>
      </c>
      <c r="B24" s="24" t="s">
        <v>40</v>
      </c>
      <c r="C24" s="22"/>
      <c r="D24" s="25">
        <v>0</v>
      </c>
    </row>
    <row r="25" spans="1:16" x14ac:dyDescent="0.2">
      <c r="A25" s="1"/>
      <c r="B25" s="1"/>
      <c r="C25" s="1"/>
      <c r="D25" s="1"/>
    </row>
    <row r="26" spans="1:16" ht="13.9" customHeight="1" x14ac:dyDescent="0.25">
      <c r="A26" s="26" t="s">
        <v>41</v>
      </c>
      <c r="B26" s="1"/>
      <c r="C26" s="1"/>
      <c r="D26" s="27" t="s">
        <v>32</v>
      </c>
    </row>
    <row r="27" spans="1:16" ht="63.75" x14ac:dyDescent="0.2">
      <c r="A27" s="28" t="s">
        <v>42</v>
      </c>
      <c r="B27" s="28" t="s">
        <v>43</v>
      </c>
      <c r="C27" s="28" t="s">
        <v>44</v>
      </c>
      <c r="D27" s="28" t="s">
        <v>2</v>
      </c>
    </row>
    <row r="28" spans="1:16" x14ac:dyDescent="0.2">
      <c r="A28" s="29">
        <v>1</v>
      </c>
      <c r="B28" s="29">
        <v>2</v>
      </c>
      <c r="C28" s="29">
        <v>3</v>
      </c>
      <c r="D28" s="29">
        <v>4</v>
      </c>
    </row>
    <row r="29" spans="1:16" x14ac:dyDescent="0.2">
      <c r="A29" s="129" t="s">
        <v>45</v>
      </c>
      <c r="B29" s="130"/>
      <c r="C29" s="130"/>
      <c r="D29" s="130"/>
    </row>
    <row r="30" spans="1:16" s="40" customFormat="1" hidden="1" x14ac:dyDescent="0.2">
      <c r="A30" s="75"/>
      <c r="B30" s="75"/>
      <c r="C30" s="30"/>
      <c r="D30" s="31"/>
    </row>
    <row r="31" spans="1:16" s="40" customFormat="1" ht="28.15" hidden="1" customHeight="1" x14ac:dyDescent="0.2">
      <c r="A31" s="76"/>
      <c r="B31" s="76"/>
      <c r="C31" s="84"/>
      <c r="D31" s="32"/>
    </row>
    <row r="32" spans="1:16" s="40" customFormat="1" hidden="1" x14ac:dyDescent="0.2">
      <c r="A32" s="75"/>
      <c r="B32" s="75"/>
      <c r="C32" s="30"/>
      <c r="D32" s="31"/>
    </row>
    <row r="33" spans="1:4" s="40" customFormat="1" ht="27" hidden="1" customHeight="1" x14ac:dyDescent="0.2">
      <c r="A33" s="36"/>
      <c r="B33" s="36"/>
      <c r="C33" s="85"/>
      <c r="D33" s="32"/>
    </row>
    <row r="34" spans="1:4" s="40" customFormat="1" hidden="1" x14ac:dyDescent="0.2">
      <c r="A34" s="75"/>
      <c r="B34" s="75"/>
      <c r="C34" s="30"/>
      <c r="D34" s="31"/>
    </row>
    <row r="35" spans="1:4" s="40" customFormat="1" ht="92.45" hidden="1" customHeight="1" x14ac:dyDescent="0.2">
      <c r="A35" s="82"/>
      <c r="B35" s="82"/>
      <c r="C35" s="83"/>
      <c r="D35" s="32"/>
    </row>
    <row r="36" spans="1:4" s="40" customFormat="1" ht="17.45" customHeight="1" x14ac:dyDescent="0.2">
      <c r="A36" s="129" t="s">
        <v>74</v>
      </c>
      <c r="B36" s="130"/>
      <c r="C36" s="130"/>
      <c r="D36" s="141"/>
    </row>
    <row r="37" spans="1:4" s="40" customFormat="1" hidden="1" x14ac:dyDescent="0.2">
      <c r="A37" s="33"/>
      <c r="B37" s="33"/>
      <c r="C37" s="35"/>
      <c r="D37" s="32"/>
    </row>
    <row r="38" spans="1:4" s="40" customFormat="1" x14ac:dyDescent="0.2">
      <c r="A38" s="33"/>
      <c r="B38" s="33"/>
      <c r="C38" s="35"/>
      <c r="D38" s="32"/>
    </row>
    <row r="39" spans="1:4" s="40" customFormat="1" hidden="1" x14ac:dyDescent="0.2">
      <c r="A39" s="33"/>
      <c r="B39" s="33"/>
      <c r="C39" s="35"/>
      <c r="D39" s="32"/>
    </row>
    <row r="40" spans="1:4" hidden="1" x14ac:dyDescent="0.2">
      <c r="A40" s="33"/>
      <c r="B40" s="33"/>
      <c r="C40" s="35"/>
      <c r="D40" s="32"/>
    </row>
    <row r="41" spans="1:4" x14ac:dyDescent="0.2">
      <c r="A41" s="2" t="s">
        <v>8</v>
      </c>
      <c r="B41" s="2" t="s">
        <v>8</v>
      </c>
      <c r="C41" s="24" t="s">
        <v>38</v>
      </c>
      <c r="D41" s="48">
        <f>D42</f>
        <v>0</v>
      </c>
    </row>
    <row r="42" spans="1:4" x14ac:dyDescent="0.2">
      <c r="A42" s="2" t="s">
        <v>8</v>
      </c>
      <c r="B42" s="2" t="s">
        <v>8</v>
      </c>
      <c r="C42" s="24" t="s">
        <v>39</v>
      </c>
      <c r="D42" s="34">
        <f>D30+D32+D34</f>
        <v>0</v>
      </c>
    </row>
    <row r="43" spans="1:4" x14ac:dyDescent="0.2">
      <c r="A43" s="2" t="s">
        <v>8</v>
      </c>
      <c r="B43" s="2" t="s">
        <v>8</v>
      </c>
      <c r="C43" s="24" t="s">
        <v>40</v>
      </c>
      <c r="D43" s="34">
        <f>D37</f>
        <v>0</v>
      </c>
    </row>
    <row r="45" spans="1:4" x14ac:dyDescent="0.2">
      <c r="A45" s="131" t="s">
        <v>46</v>
      </c>
      <c r="B45" s="131"/>
      <c r="C45" s="131"/>
      <c r="D45" s="131"/>
    </row>
  </sheetData>
  <mergeCells count="16">
    <mergeCell ref="A20:D20"/>
    <mergeCell ref="A29:D29"/>
    <mergeCell ref="A45:D45"/>
    <mergeCell ref="A6:D6"/>
    <mergeCell ref="A7:D7"/>
    <mergeCell ref="A8:D8"/>
    <mergeCell ref="B11:C11"/>
    <mergeCell ref="B12:C12"/>
    <mergeCell ref="A13:D13"/>
    <mergeCell ref="A36:D36"/>
    <mergeCell ref="C5:D5"/>
    <mergeCell ref="C1:D1"/>
    <mergeCell ref="L1:P1"/>
    <mergeCell ref="L2:O2"/>
    <mergeCell ref="A3:D3"/>
    <mergeCell ref="A4:D4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view="pageBreakPreview" topLeftCell="B4" zoomScale="60" zoomScaleNormal="60" workbookViewId="0">
      <selection activeCell="F18" sqref="F18"/>
    </sheetView>
  </sheetViews>
  <sheetFormatPr defaultColWidth="9.140625" defaultRowHeight="21" x14ac:dyDescent="0.35"/>
  <cols>
    <col min="1" max="2" width="18.140625" style="86" customWidth="1"/>
    <col min="3" max="3" width="12.42578125" style="86" customWidth="1"/>
    <col min="4" max="4" width="73.5703125" style="86" customWidth="1"/>
    <col min="5" max="5" width="122.5703125" style="86" customWidth="1"/>
    <col min="6" max="6" width="57.7109375" style="86" customWidth="1"/>
    <col min="7" max="7" width="21.7109375" style="86" customWidth="1"/>
    <col min="8" max="8" width="26" style="86" customWidth="1"/>
    <col min="9" max="9" width="19.5703125" style="86" customWidth="1"/>
    <col min="10" max="10" width="21.42578125" style="86" customWidth="1"/>
    <col min="11" max="16384" width="9.140625" style="86"/>
  </cols>
  <sheetData>
    <row r="1" spans="1:15" s="6" customFormat="1" ht="35.25" customHeight="1" x14ac:dyDescent="0.3">
      <c r="H1" s="142" t="s">
        <v>80</v>
      </c>
      <c r="I1" s="142"/>
      <c r="J1" s="142"/>
    </row>
    <row r="2" spans="1:15" s="6" customFormat="1" ht="32.25" customHeight="1" x14ac:dyDescent="0.3">
      <c r="H2" s="142" t="s">
        <v>30</v>
      </c>
      <c r="I2" s="142"/>
      <c r="J2" s="142"/>
    </row>
    <row r="3" spans="1:15" s="6" customFormat="1" ht="27.75" customHeight="1" x14ac:dyDescent="0.3">
      <c r="H3" s="142" t="s">
        <v>68</v>
      </c>
      <c r="I3" s="142"/>
      <c r="J3" s="142"/>
    </row>
    <row r="4" spans="1:15" s="6" customFormat="1" ht="32.25" customHeight="1" x14ac:dyDescent="0.3">
      <c r="H4" s="142" t="s">
        <v>93</v>
      </c>
      <c r="I4" s="142"/>
      <c r="J4" s="142"/>
    </row>
    <row r="7" spans="1:15" ht="23.25" x14ac:dyDescent="0.35">
      <c r="A7" s="144" t="s">
        <v>31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</row>
    <row r="8" spans="1:15" ht="104.25" customHeight="1" x14ac:dyDescent="0.35">
      <c r="A8" s="143" t="s">
        <v>73</v>
      </c>
      <c r="B8" s="143"/>
      <c r="C8" s="143"/>
      <c r="D8" s="143"/>
      <c r="E8" s="143"/>
      <c r="F8" s="143"/>
      <c r="G8" s="143"/>
      <c r="H8" s="143"/>
      <c r="I8" s="143"/>
      <c r="J8" s="143"/>
      <c r="K8" s="87"/>
      <c r="L8" s="87"/>
      <c r="M8" s="87"/>
      <c r="N8" s="87"/>
      <c r="O8" s="87"/>
    </row>
    <row r="9" spans="1:15" hidden="1" x14ac:dyDescent="0.35"/>
    <row r="10" spans="1:15" ht="3" customHeight="1" x14ac:dyDescent="0.35"/>
    <row r="11" spans="1:15" x14ac:dyDescent="0.35">
      <c r="A11" s="88" t="s">
        <v>9</v>
      </c>
    </row>
    <row r="12" spans="1:15" x14ac:dyDescent="0.35">
      <c r="A12" s="6" t="s">
        <v>10</v>
      </c>
      <c r="J12" s="89" t="s">
        <v>32</v>
      </c>
    </row>
    <row r="13" spans="1:15" x14ac:dyDescent="0.35">
      <c r="A13" s="145" t="s">
        <v>19</v>
      </c>
      <c r="B13" s="145" t="s">
        <v>20</v>
      </c>
      <c r="C13" s="145" t="s">
        <v>21</v>
      </c>
      <c r="D13" s="145" t="s">
        <v>22</v>
      </c>
      <c r="E13" s="145" t="s">
        <v>69</v>
      </c>
      <c r="F13" s="145" t="s">
        <v>70</v>
      </c>
      <c r="G13" s="145" t="s">
        <v>2</v>
      </c>
      <c r="H13" s="145" t="s">
        <v>3</v>
      </c>
      <c r="I13" s="145" t="s">
        <v>4</v>
      </c>
      <c r="J13" s="145"/>
    </row>
    <row r="14" spans="1:15" ht="203.45" customHeight="1" x14ac:dyDescent="0.35">
      <c r="A14" s="145"/>
      <c r="B14" s="145"/>
      <c r="C14" s="145"/>
      <c r="D14" s="145"/>
      <c r="E14" s="145"/>
      <c r="F14" s="145"/>
      <c r="G14" s="145"/>
      <c r="H14" s="145"/>
      <c r="I14" s="90" t="s">
        <v>5</v>
      </c>
      <c r="J14" s="90" t="s">
        <v>6</v>
      </c>
    </row>
    <row r="15" spans="1:15" ht="36" customHeight="1" x14ac:dyDescent="0.35">
      <c r="A15" s="90">
        <v>1</v>
      </c>
      <c r="B15" s="90">
        <v>2</v>
      </c>
      <c r="C15" s="90">
        <v>3</v>
      </c>
      <c r="D15" s="90">
        <v>4</v>
      </c>
      <c r="E15" s="90">
        <v>5</v>
      </c>
      <c r="F15" s="90">
        <v>6</v>
      </c>
      <c r="G15" s="90">
        <v>7</v>
      </c>
      <c r="H15" s="90">
        <v>8</v>
      </c>
      <c r="I15" s="91">
        <v>9</v>
      </c>
      <c r="J15" s="91">
        <v>10</v>
      </c>
    </row>
    <row r="16" spans="1:15" ht="53.45" customHeight="1" x14ac:dyDescent="0.35">
      <c r="A16" s="92" t="s">
        <v>63</v>
      </c>
      <c r="B16" s="92" t="s">
        <v>71</v>
      </c>
      <c r="C16" s="92" t="s">
        <v>71</v>
      </c>
      <c r="D16" s="146" t="s">
        <v>72</v>
      </c>
      <c r="E16" s="147"/>
      <c r="F16" s="148"/>
      <c r="G16" s="93">
        <f>G17</f>
        <v>4379000</v>
      </c>
      <c r="H16" s="93">
        <f t="shared" ref="H16:J16" si="0">H17</f>
        <v>0</v>
      </c>
      <c r="I16" s="93">
        <f t="shared" si="0"/>
        <v>4379000</v>
      </c>
      <c r="J16" s="93">
        <f t="shared" si="0"/>
        <v>4379000</v>
      </c>
    </row>
    <row r="17" spans="1:10" ht="34.9" customHeight="1" x14ac:dyDescent="0.35">
      <c r="A17" s="92" t="s">
        <v>65</v>
      </c>
      <c r="B17" s="92" t="s">
        <v>71</v>
      </c>
      <c r="C17" s="92" t="s">
        <v>71</v>
      </c>
      <c r="D17" s="146" t="s">
        <v>72</v>
      </c>
      <c r="E17" s="147"/>
      <c r="F17" s="148"/>
      <c r="G17" s="93">
        <f>SUM(G18:G18)</f>
        <v>4379000</v>
      </c>
      <c r="H17" s="93">
        <f>SUM(H18:H18)</f>
        <v>0</v>
      </c>
      <c r="I17" s="93">
        <f>SUM(I18:I18)</f>
        <v>4379000</v>
      </c>
      <c r="J17" s="93">
        <f>SUM(J18:J18)</f>
        <v>4379000</v>
      </c>
    </row>
    <row r="18" spans="1:10" ht="103.9" customHeight="1" x14ac:dyDescent="0.35">
      <c r="A18" s="94" t="s">
        <v>85</v>
      </c>
      <c r="B18" s="94" t="s">
        <v>86</v>
      </c>
      <c r="C18" s="94" t="s">
        <v>87</v>
      </c>
      <c r="D18" s="97" t="s">
        <v>88</v>
      </c>
      <c r="E18" s="97" t="s">
        <v>91</v>
      </c>
      <c r="F18" s="95" t="s">
        <v>92</v>
      </c>
      <c r="G18" s="96">
        <f t="shared" ref="G18" si="1">H18+I18</f>
        <v>4379000</v>
      </c>
      <c r="H18" s="96">
        <v>0</v>
      </c>
      <c r="I18" s="96">
        <v>4379000</v>
      </c>
      <c r="J18" s="96">
        <v>4379000</v>
      </c>
    </row>
    <row r="19" spans="1:10" ht="43.5" customHeight="1" x14ac:dyDescent="0.35">
      <c r="A19" s="98" t="s">
        <v>8</v>
      </c>
      <c r="B19" s="98" t="s">
        <v>8</v>
      </c>
      <c r="C19" s="98" t="s">
        <v>8</v>
      </c>
      <c r="D19" s="92" t="s">
        <v>29</v>
      </c>
      <c r="E19" s="92" t="s">
        <v>8</v>
      </c>
      <c r="F19" s="92" t="s">
        <v>8</v>
      </c>
      <c r="G19" s="93">
        <f>G17</f>
        <v>4379000</v>
      </c>
      <c r="H19" s="93">
        <f t="shared" ref="H19:J19" si="2">H17</f>
        <v>0</v>
      </c>
      <c r="I19" s="93">
        <f t="shared" si="2"/>
        <v>4379000</v>
      </c>
      <c r="J19" s="93">
        <f t="shared" si="2"/>
        <v>4379000</v>
      </c>
    </row>
  </sheetData>
  <mergeCells count="17">
    <mergeCell ref="A13:A14"/>
    <mergeCell ref="B13:B14"/>
    <mergeCell ref="C13:C14"/>
    <mergeCell ref="D13:D14"/>
    <mergeCell ref="E13:E14"/>
    <mergeCell ref="G13:G14"/>
    <mergeCell ref="H13:H14"/>
    <mergeCell ref="I13:J13"/>
    <mergeCell ref="D16:F16"/>
    <mergeCell ref="D17:F17"/>
    <mergeCell ref="F13:F14"/>
    <mergeCell ref="H2:J2"/>
    <mergeCell ref="H3:J3"/>
    <mergeCell ref="H4:J4"/>
    <mergeCell ref="A8:J8"/>
    <mergeCell ref="H1:J1"/>
    <mergeCell ref="A7:O7"/>
  </mergeCells>
  <pageMargins left="0.31496062992125984" right="0.12" top="0.43307086614173229" bottom="0.23622047244094491" header="0.31496062992125984" footer="0.31496062992125984"/>
  <pageSetup paperSize="9" scale="39" fitToHeight="3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додаток 1</vt:lpstr>
      <vt:lpstr>додаток 2</vt:lpstr>
      <vt:lpstr>додаток 3</vt:lpstr>
      <vt:lpstr>додаток 5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2025-05-12T07:49:41Z</cp:lastPrinted>
  <dcterms:created xsi:type="dcterms:W3CDTF">2024-04-09T18:30:40Z</dcterms:created>
  <dcterms:modified xsi:type="dcterms:W3CDTF">2025-05-15T09:10:57Z</dcterms:modified>
</cp:coreProperties>
</file>