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7770" activeTab="3"/>
  </bookViews>
  <sheets>
    <sheet name="додаток 1" sheetId="1" r:id="rId1"/>
    <sheet name="додаток 2" sheetId="2" r:id="rId2"/>
    <sheet name="додаток 3" sheetId="3" r:id="rId3"/>
    <sheet name="додаток 7" sheetId="5" r:id="rId4"/>
  </sheets>
  <definedNames>
    <definedName name="_xlnm.Print_Titles" localSheetId="0">'додаток 1'!$9:$11</definedName>
    <definedName name="_xlnm.Print_Titles" localSheetId="2">'додаток 3'!$11:$15</definedName>
    <definedName name="_xlnm.Print_Titles" localSheetId="3">'додаток 7'!$10:$11</definedName>
    <definedName name="_xlnm.Print_Area" localSheetId="0">'додаток 1'!$A$1:$F$18</definedName>
    <definedName name="_xlnm.Print_Area" localSheetId="1">'додаток 2'!$A$1:$F$22</definedName>
    <definedName name="_xlnm.Print_Area" localSheetId="2">'додаток 3'!$A$1:$P$31</definedName>
    <definedName name="_xlnm.Print_Area" localSheetId="3">'додаток 7'!$A$1:$J$21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5" l="1"/>
  <c r="C18" i="1" l="1"/>
  <c r="C17" i="1"/>
  <c r="C16" i="1"/>
  <c r="C15" i="1"/>
  <c r="C14" i="1"/>
  <c r="C13" i="1"/>
  <c r="H21" i="5" l="1"/>
  <c r="G16" i="5"/>
  <c r="G15" i="5"/>
  <c r="J17" i="5"/>
  <c r="G20" i="5"/>
  <c r="G19" i="5" s="1"/>
  <c r="G18" i="5" s="1"/>
  <c r="J19" i="5"/>
  <c r="J18" i="5" s="1"/>
  <c r="I19" i="5"/>
  <c r="I18" i="5" s="1"/>
  <c r="H19" i="5"/>
  <c r="H18" i="5" s="1"/>
  <c r="H14" i="5" l="1"/>
  <c r="I14" i="5"/>
  <c r="I21" i="5" s="1"/>
  <c r="J14" i="5"/>
  <c r="J21" i="5" s="1"/>
  <c r="H13" i="5" l="1"/>
  <c r="I13" i="5"/>
  <c r="J13" i="5"/>
  <c r="G17" i="5"/>
  <c r="G14" i="5" s="1"/>
  <c r="G21" i="5" s="1"/>
  <c r="G13" i="5" l="1"/>
</calcChain>
</file>

<file path=xl/sharedStrings.xml><?xml version="1.0" encoding="utf-8"?>
<sst xmlns="http://schemas.openxmlformats.org/spreadsheetml/2006/main" count="190" uniqueCount="96">
  <si>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</si>
  <si>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</si>
  <si>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</si>
  <si>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</si>
  <si>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</si>
  <si>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</si>
  <si>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</si>
  <si>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Разом доходів</t>
  </si>
  <si>
    <t>X</t>
  </si>
  <si>
    <t>1150700000</t>
  </si>
  <si>
    <t>(код бюджету)</t>
  </si>
  <si>
    <t>Загальне фінансування</t>
  </si>
  <si>
    <t>Зміни обсягів бюджетних коштів</t>
  </si>
  <si>
    <t>Фінансування за активними операціями</t>
  </si>
  <si>
    <t>Фінансування за типом боргового зобов’язання</t>
  </si>
  <si>
    <t>Фінансування за рахунок зміни залишків коштів бюджетів</t>
  </si>
  <si>
    <t>Внутрішнє фінансування</t>
  </si>
  <si>
    <t>Фінансування за типом кредитора</t>
  </si>
  <si>
    <t>Найменування згідно з Класифікацією фінансування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</si>
  <si>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</si>
  <si>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</si>
  <si>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</si>
  <si>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</si>
  <si>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</si>
  <si>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</si>
  <si>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</si>
  <si>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</si>
  <si>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</si>
  <si>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</si>
  <si>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0600000</t>
  </si>
  <si>
    <t>Відділ освіти, молоді та спорту, культури та туризму Великосеверинівської сільської ради</t>
  </si>
  <si>
    <t>0610000</t>
  </si>
  <si>
    <t>3700000</t>
  </si>
  <si>
    <t>3710000</t>
  </si>
  <si>
    <t>УСЬОГО</t>
  </si>
  <si>
    <t xml:space="preserve">до рішення Великосеверинівської </t>
  </si>
  <si>
    <t>ЗМІНИ,</t>
  </si>
  <si>
    <t>що вносяться до доходів бюджету Великосеверинівської сільської територіальної громади на 2024 рік визначеного у додатку № 1  до рішення Великосеверинівської сільської ради від 22 грудня 2023 року № 1423</t>
  </si>
  <si>
    <t>(гривень)</t>
  </si>
  <si>
    <t>що вносяться до джерел бюджету Великосеверинівської сільської територіальної громади  на 2024 рік визначеного у додатку № 2  до рішення Великосеверинівської сільської ради від 22 грудня 2023 року № 1423</t>
  </si>
  <si>
    <t xml:space="preserve"> що вносяться до розподілу видатків бюджету Великосеверинівської сільської територіальної громади 
на 2024 рік визначеного у додатку № 3  до рішення Великосеверинівської сільської ради від 22 грудня 2023 року № 1423</t>
  </si>
  <si>
    <t xml:space="preserve"> що вносяться до розподілу витрат  бюджету Великосеверинівської сільської територіальної громади  на реалізацію місцевих/регіональних програм у 2024 році визначеного у додатку № 7  до рішення Великосеверинівської сільської ради від 22 грудня 2023 року № 1423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</si>
  <si>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</si>
  <si>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</si>
  <si>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</si>
  <si>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Фінансовий відділ Великосеверинівської сільської ради</t>
  </si>
  <si>
    <t>Податкові надходження</t>
  </si>
  <si>
    <t>Усього доходів (без урахування міжбюджетних трансфертів)</t>
  </si>
  <si>
    <t>0100000</t>
  </si>
  <si>
    <t>Великосеверинівська сільська рада</t>
  </si>
  <si>
    <t>0110000</t>
  </si>
  <si>
    <t>Великосеверинiвська сiльська рада Кропивницького району Кiровоградської областi</t>
  </si>
  <si>
    <t>Кошти, що передаються із загального фонду бюджету до бюджету розвитку (спеціального фонду)</t>
  </si>
  <si>
    <t>0900000</t>
  </si>
  <si>
    <t>0910000</t>
  </si>
  <si>
    <t>0916083</t>
  </si>
  <si>
    <t>6083</t>
  </si>
  <si>
    <t>0610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</si>
  <si>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</si>
  <si>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 xml:space="preserve">Служба у справах дітей Великосеверинівської сільської ради </t>
  </si>
  <si>
    <t xml:space="preserve">Програма забезпечення житлом дітей-сиріт, дітей, позбавлених батьківського піклування, та осіб з їх числа на 2024-2027 роки
</t>
  </si>
  <si>
    <t>Рішення сесії Великосеверинівської сільської ради від 21.11.2024р. №1671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</si>
  <si>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</si>
  <si>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</si>
  <si>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</si>
  <si>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</si>
  <si>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</si>
  <si>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</si>
  <si>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</si>
  <si>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</si>
  <si>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</si>
  <si>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</si>
  <si>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0116083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</si>
  <si>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</si>
  <si>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</si>
  <si>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</si>
  <si>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</si>
  <si>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</si>
  <si>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</si>
  <si>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</si>
  <si>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</si>
  <si>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3710160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</si>
  <si>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</si>
  <si>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</si>
  <si>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</si>
  <si>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Програма фінансової підтримки комунальних підприємств галузі "Житлово-комунальне господарство" Великосеверинівської сільської ради на 2024-2026 роки</t>
  </si>
  <si>
    <t>Рішення сесії Великосеверинівської сільської ради від 22.12.2023 №1437</t>
  </si>
  <si>
    <t>Програма благоустрою території населених пунктів Великосеверинівської сільської ради  на 2024-2026 роки</t>
  </si>
  <si>
    <t>Рішення сесії Великосеверинівської сільської ради від 22.12.2023 №1442</t>
  </si>
  <si>
    <t>сільської ради від 20.12.2024 року №1686</t>
  </si>
  <si>
    <t xml:space="preserve">Додаток № 1        </t>
  </si>
  <si>
    <t xml:space="preserve">Додаток № 2          </t>
  </si>
  <si>
    <t xml:space="preserve">Додаток № 3       </t>
  </si>
  <si>
    <t>Служба у справах дітей Великосеринівської сільської ради</t>
  </si>
  <si>
    <t xml:space="preserve">Додаток №  7     </t>
  </si>
  <si>
    <t xml:space="preserve">сільської ради від   "" .12.2024 року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</si>
</sst>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1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Alignment="1"/>
    <xf numFmtId="0" fontId="7" fillId="0" borderId="0" xfId="0" applyFont="1" applyFill="1"/>
    <xf numFmtId="0" fontId="6" fillId="0" borderId="0" xfId="0" applyFont="1" applyFill="1" applyAlignment="1">
      <alignment wrapText="1"/>
    </xf>
    <xf numFmtId="0" fontId="9" fillId="0" borderId="0" xfId="0" applyFont="1" applyFill="1"/>
    <xf numFmtId="0" fontId="6" fillId="0" borderId="0" xfId="0" applyFont="1" applyFill="1" applyAlignment="1">
      <alignment horizontal="center" wrapText="1"/>
    </xf>
    <xf numFmtId="0" fontId="11" fillId="0" borderId="0" xfId="0" applyFont="1" applyFill="1"/>
    <xf numFmtId="0" fontId="7" fillId="0" borderId="0" xfId="0" applyFont="1" applyFill="1" applyAlignment="1">
      <alignment horizontal="center"/>
    </xf>
    <xf numFmtId="0" fontId="12" fillId="0" borderId="0" xfId="0" applyFont="1" applyFill="1" applyAlignment="1">
      <alignment horizontal="right"/>
    </xf>
    <xf numFmtId="0" fontId="8" fillId="0" borderId="0" xfId="0" applyFont="1" applyFill="1" applyAlignment="1"/>
    <xf numFmtId="0" fontId="13" fillId="0" borderId="0" xfId="0" applyFont="1" applyFill="1" applyAlignment="1"/>
    <xf numFmtId="49" fontId="13" fillId="0" borderId="0" xfId="0" applyNumberFormat="1" applyFont="1" applyFill="1" applyAlignment="1">
      <alignment vertical="center" wrapText="1"/>
    </xf>
    <xf numFmtId="0" fontId="14" fillId="0" borderId="0" xfId="0" applyFont="1" applyFill="1" applyAlignment="1">
      <alignment horizontal="right"/>
    </xf>
    <xf numFmtId="0" fontId="15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0" fontId="7" fillId="2" borderId="1" xfId="0" quotePrefix="1" applyFont="1" applyFill="1" applyBorder="1" applyAlignment="1">
      <alignment horizontal="left" vertical="center" wrapText="1"/>
    </xf>
    <xf numFmtId="4" fontId="7" fillId="2" borderId="1" xfId="0" quotePrefix="1" applyNumberFormat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7" fillId="0" borderId="1" xfId="0" quotePrefix="1" applyFont="1" applyFill="1" applyBorder="1" applyAlignment="1">
      <alignment vertical="center" wrapText="1"/>
    </xf>
    <xf numFmtId="4" fontId="7" fillId="2" borderId="1" xfId="0" quotePrefix="1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164" fontId="6" fillId="0" borderId="0" xfId="0" applyNumberFormat="1" applyFont="1" applyFill="1" applyBorder="1" applyAlignment="1">
      <alignment horizontal="right" vertical="center"/>
    </xf>
    <xf numFmtId="0" fontId="0" fillId="0" borderId="0" xfId="0" applyFill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0" fontId="6" fillId="2" borderId="0" xfId="0" applyFont="1" applyFill="1" applyAlignment="1">
      <alignment horizontal="center" wrapText="1"/>
    </xf>
    <xf numFmtId="0" fontId="11" fillId="2" borderId="0" xfId="0" applyFont="1" applyFill="1"/>
    <xf numFmtId="0" fontId="12" fillId="2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quotePrefix="1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0" fillId="2" borderId="1" xfId="0" quotePrefix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 wrapText="1"/>
    </xf>
    <xf numFmtId="0" fontId="7" fillId="2" borderId="0" xfId="0" applyFont="1" applyFill="1" applyAlignment="1">
      <alignment horizontal="center"/>
    </xf>
    <xf numFmtId="0" fontId="7" fillId="0" borderId="4" xfId="0" quotePrefix="1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/>
    </xf>
    <xf numFmtId="0" fontId="7" fillId="0" borderId="1" xfId="0" applyFont="1" applyFill="1" applyBorder="1" applyAlignment="1">
      <alignment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10" fillId="2" borderId="0" xfId="0" quotePrefix="1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49" fontId="5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0" borderId="0" xfId="0" quotePrefix="1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49" fontId="5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0" fillId="2" borderId="3" xfId="0" applyFill="1" applyBorder="1" applyAlignment="1"/>
    <xf numFmtId="0" fontId="0" fillId="2" borderId="2" xfId="0" applyFill="1" applyBorder="1" applyAlignment="1"/>
    <xf numFmtId="0" fontId="13" fillId="2" borderId="0" xfId="0" applyFont="1" applyFill="1" applyAlignment="1">
      <alignment horizontal="left"/>
    </xf>
    <xf numFmtId="49" fontId="13" fillId="2" borderId="0" xfId="0" applyNumberFormat="1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6" fillId="0" borderId="4" xfId="0" quotePrefix="1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80" zoomScaleNormal="100" zoomScaleSheetLayoutView="80" workbookViewId="0">
      <selection activeCell="E4" sqref="E4:I4"/>
    </sheetView>
  </sheetViews>
  <sheetFormatPr defaultColWidth="8.85546875" defaultRowHeight="12.75" x14ac:dyDescent="0.2"/>
  <cols>
    <col min="1" max="1" width="11.28515625" style="1" customWidth="1"/>
    <col min="2" max="2" width="41.140625" style="1" customWidth="1"/>
    <col min="3" max="3" width="14.28515625" style="1" customWidth="1"/>
    <col min="4" max="4" width="14.140625" style="1" customWidth="1"/>
    <col min="5" max="5" width="14.28515625" style="1" customWidth="1"/>
    <col min="6" max="6" width="14.7109375" style="1" customWidth="1"/>
    <col min="7" max="16384" width="8.85546875" style="1"/>
  </cols>
  <sheetData>
    <row r="1" spans="1:9" s="38" customFormat="1" ht="37.5" customHeight="1" x14ac:dyDescent="0.3">
      <c r="C1" s="69" t="s">
        <v>90</v>
      </c>
      <c r="D1" s="69"/>
      <c r="E1" s="69"/>
      <c r="F1" s="69"/>
      <c r="G1" s="69"/>
      <c r="H1" s="39"/>
    </row>
    <row r="2" spans="1:9" s="38" customFormat="1" ht="16.149999999999999" customHeight="1" x14ac:dyDescent="0.3">
      <c r="C2" s="69" t="s">
        <v>35</v>
      </c>
      <c r="D2" s="69"/>
      <c r="E2" s="69"/>
      <c r="F2" s="69"/>
      <c r="G2" s="50"/>
      <c r="H2" s="40"/>
      <c r="I2" s="40"/>
    </row>
    <row r="3" spans="1:9" s="38" customFormat="1" ht="15.6" customHeight="1" x14ac:dyDescent="0.3">
      <c r="C3" s="70" t="s">
        <v>89</v>
      </c>
      <c r="D3" s="70"/>
      <c r="E3" s="70"/>
      <c r="F3" s="70"/>
      <c r="G3" s="50"/>
      <c r="H3" s="40"/>
      <c r="I3" s="40"/>
    </row>
    <row r="4" spans="1:9" s="38" customFormat="1" ht="35.25" customHeight="1" x14ac:dyDescent="0.3">
      <c r="C4" s="41"/>
      <c r="D4" s="41"/>
      <c r="E4" s="71"/>
      <c r="F4" s="71"/>
      <c r="G4" s="71"/>
      <c r="H4" s="71"/>
      <c r="I4" s="71"/>
    </row>
    <row r="5" spans="1:9" s="38" customFormat="1" ht="30" customHeight="1" x14ac:dyDescent="0.3">
      <c r="A5" s="72" t="s">
        <v>36</v>
      </c>
      <c r="B5" s="72"/>
      <c r="C5" s="72"/>
      <c r="D5" s="72"/>
      <c r="E5" s="72"/>
      <c r="F5" s="72"/>
      <c r="G5" s="40"/>
      <c r="H5" s="40"/>
      <c r="I5" s="40"/>
    </row>
    <row r="6" spans="1:9" s="42" customFormat="1" ht="55.9" customHeight="1" x14ac:dyDescent="0.3">
      <c r="A6" s="67" t="s">
        <v>37</v>
      </c>
      <c r="B6" s="67"/>
      <c r="C6" s="67"/>
      <c r="D6" s="67"/>
      <c r="E6" s="67"/>
      <c r="F6" s="67"/>
      <c r="G6" s="51"/>
      <c r="H6" s="51"/>
      <c r="I6" s="51"/>
    </row>
    <row r="7" spans="1:9" s="42" customFormat="1" ht="48.75" customHeight="1" x14ac:dyDescent="0.3">
      <c r="A7" s="68" t="s">
        <v>9</v>
      </c>
      <c r="B7" s="68"/>
      <c r="E7" s="43"/>
      <c r="F7" s="43"/>
      <c r="G7" s="43"/>
      <c r="H7" s="43"/>
      <c r="I7" s="43"/>
    </row>
    <row r="8" spans="1:9" s="42" customFormat="1" ht="27" customHeight="1" x14ac:dyDescent="0.3">
      <c r="A8" s="44" t="s">
        <v>10</v>
      </c>
      <c r="B8" s="44"/>
      <c r="E8" s="48"/>
      <c r="F8" s="45" t="s">
        <v>38</v>
      </c>
      <c r="G8" s="41"/>
    </row>
    <row r="9" spans="1:9" ht="13.9" customHeight="1" x14ac:dyDescent="0.2">
      <c r="A9" s="73" t="s">
        <v>0</v>
      </c>
      <c r="B9" s="73" t="s">
        <v>1</v>
      </c>
      <c r="C9" s="73" t="s">
        <v>2</v>
      </c>
      <c r="D9" s="73" t="s">
        <v>3</v>
      </c>
      <c r="E9" s="73" t="s">
        <v>4</v>
      </c>
      <c r="F9" s="73"/>
    </row>
    <row r="10" spans="1:9" ht="13.9" customHeight="1" x14ac:dyDescent="0.2">
      <c r="A10" s="73"/>
      <c r="B10" s="73"/>
      <c r="C10" s="73"/>
      <c r="D10" s="73"/>
      <c r="E10" s="73" t="s">
        <v>5</v>
      </c>
      <c r="F10" s="74" t="s">
        <v>6</v>
      </c>
    </row>
    <row r="11" spans="1:9" x14ac:dyDescent="0.2">
      <c r="A11" s="73"/>
      <c r="B11" s="73"/>
      <c r="C11" s="73"/>
      <c r="D11" s="73"/>
      <c r="E11" s="73"/>
      <c r="F11" s="73"/>
    </row>
    <row r="12" spans="1:9" x14ac:dyDescent="0.2">
      <c r="A12" s="63">
        <v>1</v>
      </c>
      <c r="B12" s="63">
        <v>2</v>
      </c>
      <c r="C12" s="63">
        <v>3</v>
      </c>
      <c r="D12" s="63">
        <v>4</v>
      </c>
      <c r="E12" s="63">
        <v>5</v>
      </c>
      <c r="F12" s="63">
        <v>6</v>
      </c>
    </row>
    <row r="13" spans="1:9" x14ac:dyDescent="0.2">
      <c r="A13" s="32">
        <v>10000000</v>
      </c>
      <c r="B13" s="33" t="s">
        <v>46</v>
      </c>
      <c r="C13" s="34">
        <f t="shared" ref="C13:C18" si="0">D13+E13</f>
        <v>167951</v>
      </c>
      <c r="D13" s="34">
        <v>167951</v>
      </c>
      <c r="E13" s="34">
        <v>0</v>
      </c>
      <c r="F13" s="34">
        <v>0</v>
      </c>
    </row>
    <row r="14" spans="1:9" ht="25.5" x14ac:dyDescent="0.2">
      <c r="A14" s="32">
        <v>11000000</v>
      </c>
      <c r="B14" s="33" t="s">
        <v>62</v>
      </c>
      <c r="C14" s="34">
        <f t="shared" si="0"/>
        <v>167951</v>
      </c>
      <c r="D14" s="34">
        <v>167951</v>
      </c>
      <c r="E14" s="34">
        <v>0</v>
      </c>
      <c r="F14" s="34">
        <v>0</v>
      </c>
    </row>
    <row r="15" spans="1:9" x14ac:dyDescent="0.2">
      <c r="A15" s="32">
        <v>11010000</v>
      </c>
      <c r="B15" s="33" t="s">
        <v>63</v>
      </c>
      <c r="C15" s="34">
        <f t="shared" si="0"/>
        <v>167951</v>
      </c>
      <c r="D15" s="34">
        <v>167951</v>
      </c>
      <c r="E15" s="34">
        <v>0</v>
      </c>
      <c r="F15" s="34">
        <v>0</v>
      </c>
    </row>
    <row r="16" spans="1:9" ht="38.25" x14ac:dyDescent="0.2">
      <c r="A16" s="35">
        <v>11010100</v>
      </c>
      <c r="B16" s="36" t="s">
        <v>64</v>
      </c>
      <c r="C16" s="37">
        <f t="shared" si="0"/>
        <v>167951</v>
      </c>
      <c r="D16" s="37">
        <v>167951</v>
      </c>
      <c r="E16" s="37">
        <v>0</v>
      </c>
      <c r="F16" s="37">
        <v>0</v>
      </c>
    </row>
    <row r="17" spans="1:6" ht="25.5" x14ac:dyDescent="0.2">
      <c r="A17" s="32"/>
      <c r="B17" s="33" t="s">
        <v>47</v>
      </c>
      <c r="C17" s="34">
        <f t="shared" si="0"/>
        <v>167951</v>
      </c>
      <c r="D17" s="34">
        <v>167951</v>
      </c>
      <c r="E17" s="34">
        <v>0</v>
      </c>
      <c r="F17" s="34">
        <v>0</v>
      </c>
    </row>
    <row r="18" spans="1:6" x14ac:dyDescent="0.2">
      <c r="A18" s="2" t="s">
        <v>8</v>
      </c>
      <c r="B18" s="33" t="s">
        <v>7</v>
      </c>
      <c r="C18" s="34">
        <f t="shared" si="0"/>
        <v>167951</v>
      </c>
      <c r="D18" s="34">
        <v>167951</v>
      </c>
      <c r="E18" s="34">
        <v>0</v>
      </c>
      <c r="F18" s="34">
        <v>0</v>
      </c>
    </row>
  </sheetData>
  <mergeCells count="14">
    <mergeCell ref="A9:A11"/>
    <mergeCell ref="B9:B11"/>
    <mergeCell ref="C9:C11"/>
    <mergeCell ref="D9:D11"/>
    <mergeCell ref="E9:F9"/>
    <mergeCell ref="E10:E11"/>
    <mergeCell ref="F10:F11"/>
    <mergeCell ref="A6:F6"/>
    <mergeCell ref="A7:B7"/>
    <mergeCell ref="C1:G1"/>
    <mergeCell ref="C2:F2"/>
    <mergeCell ref="C3:F3"/>
    <mergeCell ref="E4:I4"/>
    <mergeCell ref="A5:F5"/>
  </mergeCells>
  <pageMargins left="0.70866141732283472" right="0.43307086614173229" top="0.39370078740157483" bottom="0.39370078740157483" header="0" footer="0"/>
  <pageSetup paperSize="9" scale="90" fitToHeight="500" orientation="portrait" horizontalDpi="360" verticalDpi="360" r:id="rId1"/>
  <rowBreaks count="1" manualBreakCount="1">
    <brk id="18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view="pageBreakPreview" zoomScale="70" zoomScaleNormal="100" zoomScaleSheetLayoutView="70" workbookViewId="0">
      <selection activeCell="A5" sqref="A5:F5"/>
    </sheetView>
  </sheetViews>
  <sheetFormatPr defaultColWidth="8.85546875" defaultRowHeight="12.75" x14ac:dyDescent="0.2"/>
  <cols>
    <col min="1" max="1" width="11.28515625" style="31" customWidth="1"/>
    <col min="2" max="2" width="41.140625" style="31" customWidth="1"/>
    <col min="3" max="3" width="14.7109375" style="31" customWidth="1"/>
    <col min="4" max="6" width="14.28515625" style="31" customWidth="1"/>
    <col min="7" max="16384" width="8.85546875" style="31"/>
  </cols>
  <sheetData>
    <row r="1" spans="1:9" s="3" customFormat="1" ht="37.5" customHeight="1" x14ac:dyDescent="0.3">
      <c r="C1" s="76" t="s">
        <v>91</v>
      </c>
      <c r="D1" s="76"/>
      <c r="E1" s="76"/>
      <c r="F1" s="76"/>
      <c r="G1" s="76"/>
      <c r="H1" s="4"/>
    </row>
    <row r="2" spans="1:9" s="3" customFormat="1" ht="16.149999999999999" customHeight="1" x14ac:dyDescent="0.3">
      <c r="C2" s="76" t="s">
        <v>35</v>
      </c>
      <c r="D2" s="76"/>
      <c r="E2" s="76"/>
      <c r="F2" s="76"/>
      <c r="G2" s="46"/>
      <c r="H2" s="5"/>
      <c r="I2" s="5"/>
    </row>
    <row r="3" spans="1:9" s="3" customFormat="1" ht="15.6" customHeight="1" x14ac:dyDescent="0.3">
      <c r="C3" s="77" t="s">
        <v>89</v>
      </c>
      <c r="D3" s="77"/>
      <c r="E3" s="77"/>
      <c r="F3" s="77"/>
      <c r="G3" s="46"/>
      <c r="H3" s="5"/>
      <c r="I3" s="5"/>
    </row>
    <row r="4" spans="1:9" s="3" customFormat="1" ht="35.25" customHeight="1" x14ac:dyDescent="0.3">
      <c r="C4" s="6"/>
      <c r="D4" s="6"/>
      <c r="E4" s="78"/>
      <c r="F4" s="78"/>
      <c r="G4" s="78"/>
      <c r="H4" s="78"/>
      <c r="I4" s="78"/>
    </row>
    <row r="5" spans="1:9" s="3" customFormat="1" ht="50.25" customHeight="1" x14ac:dyDescent="0.3">
      <c r="A5" s="79" t="s">
        <v>36</v>
      </c>
      <c r="B5" s="79"/>
      <c r="C5" s="79"/>
      <c r="D5" s="79"/>
      <c r="E5" s="79"/>
      <c r="F5" s="79"/>
      <c r="G5" s="5"/>
      <c r="H5" s="5"/>
      <c r="I5" s="5"/>
    </row>
    <row r="6" spans="1:9" s="8" customFormat="1" ht="61.15" customHeight="1" x14ac:dyDescent="0.3">
      <c r="A6" s="80" t="s">
        <v>39</v>
      </c>
      <c r="B6" s="80"/>
      <c r="C6" s="80"/>
      <c r="D6" s="80"/>
      <c r="E6" s="80"/>
      <c r="F6" s="80"/>
      <c r="G6" s="7"/>
      <c r="H6" s="7"/>
      <c r="I6" s="7"/>
    </row>
    <row r="7" spans="1:9" s="8" customFormat="1" ht="48.75" customHeight="1" x14ac:dyDescent="0.3">
      <c r="A7" s="75" t="s">
        <v>9</v>
      </c>
      <c r="B7" s="75"/>
      <c r="E7" s="49"/>
      <c r="F7" s="49"/>
      <c r="G7" s="49"/>
      <c r="H7" s="49"/>
      <c r="I7" s="49"/>
    </row>
    <row r="8" spans="1:9" s="8" customFormat="1" ht="25.15" customHeight="1" x14ac:dyDescent="0.3">
      <c r="A8" s="10" t="s">
        <v>10</v>
      </c>
      <c r="B8" s="10"/>
      <c r="E8" s="47"/>
      <c r="F8" s="12" t="s">
        <v>38</v>
      </c>
      <c r="G8" s="6"/>
    </row>
    <row r="9" spans="1:9" ht="13.9" customHeight="1" x14ac:dyDescent="0.2">
      <c r="A9" s="73" t="s">
        <v>0</v>
      </c>
      <c r="B9" s="73" t="s">
        <v>18</v>
      </c>
      <c r="C9" s="73" t="s">
        <v>2</v>
      </c>
      <c r="D9" s="73" t="s">
        <v>3</v>
      </c>
      <c r="E9" s="73" t="s">
        <v>4</v>
      </c>
      <c r="F9" s="73"/>
    </row>
    <row r="10" spans="1:9" ht="13.9" customHeight="1" x14ac:dyDescent="0.2">
      <c r="A10" s="73"/>
      <c r="B10" s="73"/>
      <c r="C10" s="73"/>
      <c r="D10" s="73"/>
      <c r="E10" s="73" t="s">
        <v>5</v>
      </c>
      <c r="F10" s="73" t="s">
        <v>6</v>
      </c>
    </row>
    <row r="11" spans="1:9" x14ac:dyDescent="0.2">
      <c r="A11" s="73"/>
      <c r="B11" s="73"/>
      <c r="C11" s="73"/>
      <c r="D11" s="73"/>
      <c r="E11" s="73"/>
      <c r="F11" s="73"/>
    </row>
    <row r="12" spans="1:9" x14ac:dyDescent="0.2">
      <c r="A12" s="63">
        <v>1</v>
      </c>
      <c r="B12" s="63">
        <v>2</v>
      </c>
      <c r="C12" s="63">
        <v>3</v>
      </c>
      <c r="D12" s="63">
        <v>4</v>
      </c>
      <c r="E12" s="63">
        <v>5</v>
      </c>
      <c r="F12" s="63">
        <v>6</v>
      </c>
    </row>
    <row r="13" spans="1:9" ht="21" customHeight="1" x14ac:dyDescent="0.2">
      <c r="A13" s="81" t="s">
        <v>17</v>
      </c>
      <c r="B13" s="82"/>
      <c r="C13" s="82"/>
      <c r="D13" s="82"/>
      <c r="E13" s="82"/>
      <c r="F13" s="83"/>
    </row>
    <row r="14" spans="1:9" x14ac:dyDescent="0.2">
      <c r="A14" s="32">
        <v>200000</v>
      </c>
      <c r="B14" s="33" t="s">
        <v>16</v>
      </c>
      <c r="C14" s="34">
        <v>0</v>
      </c>
      <c r="D14" s="34">
        <v>-167951</v>
      </c>
      <c r="E14" s="34">
        <v>167951</v>
      </c>
      <c r="F14" s="34">
        <v>167951</v>
      </c>
    </row>
    <row r="15" spans="1:9" ht="25.5" x14ac:dyDescent="0.2">
      <c r="A15" s="32">
        <v>208000</v>
      </c>
      <c r="B15" s="33" t="s">
        <v>15</v>
      </c>
      <c r="C15" s="34">
        <v>0</v>
      </c>
      <c r="D15" s="34">
        <v>-167951</v>
      </c>
      <c r="E15" s="34">
        <v>167951</v>
      </c>
      <c r="F15" s="34">
        <v>167951</v>
      </c>
    </row>
    <row r="16" spans="1:9" ht="38.25" x14ac:dyDescent="0.2">
      <c r="A16" s="35">
        <v>208400</v>
      </c>
      <c r="B16" s="36" t="s">
        <v>52</v>
      </c>
      <c r="C16" s="37">
        <v>0</v>
      </c>
      <c r="D16" s="37">
        <v>-167951</v>
      </c>
      <c r="E16" s="37">
        <v>167951</v>
      </c>
      <c r="F16" s="37">
        <v>167951</v>
      </c>
    </row>
    <row r="17" spans="1:6" x14ac:dyDescent="0.2">
      <c r="A17" s="2" t="s">
        <v>8</v>
      </c>
      <c r="B17" s="33" t="s">
        <v>11</v>
      </c>
      <c r="C17" s="34">
        <v>0</v>
      </c>
      <c r="D17" s="34">
        <v>-167951</v>
      </c>
      <c r="E17" s="34">
        <v>167951</v>
      </c>
      <c r="F17" s="34">
        <v>167951</v>
      </c>
    </row>
    <row r="18" spans="1:6" x14ac:dyDescent="0.2">
      <c r="A18" s="81" t="s">
        <v>14</v>
      </c>
      <c r="B18" s="82"/>
      <c r="C18" s="82"/>
      <c r="D18" s="82"/>
      <c r="E18" s="82"/>
      <c r="F18" s="83"/>
    </row>
    <row r="19" spans="1:6" x14ac:dyDescent="0.2">
      <c r="A19" s="32">
        <v>600000</v>
      </c>
      <c r="B19" s="33" t="s">
        <v>13</v>
      </c>
      <c r="C19" s="34">
        <v>0</v>
      </c>
      <c r="D19" s="34">
        <v>-167951</v>
      </c>
      <c r="E19" s="34">
        <v>167951</v>
      </c>
      <c r="F19" s="34">
        <v>167951</v>
      </c>
    </row>
    <row r="20" spans="1:6" x14ac:dyDescent="0.2">
      <c r="A20" s="32">
        <v>602000</v>
      </c>
      <c r="B20" s="33" t="s">
        <v>12</v>
      </c>
      <c r="C20" s="34">
        <v>0</v>
      </c>
      <c r="D20" s="34">
        <v>-167951</v>
      </c>
      <c r="E20" s="34">
        <v>167951</v>
      </c>
      <c r="F20" s="34">
        <v>167951</v>
      </c>
    </row>
    <row r="21" spans="1:6" ht="38.25" x14ac:dyDescent="0.2">
      <c r="A21" s="35">
        <v>602400</v>
      </c>
      <c r="B21" s="36" t="s">
        <v>52</v>
      </c>
      <c r="C21" s="37">
        <v>0</v>
      </c>
      <c r="D21" s="37">
        <v>-167951</v>
      </c>
      <c r="E21" s="37">
        <v>167951</v>
      </c>
      <c r="F21" s="37">
        <v>167951</v>
      </c>
    </row>
    <row r="22" spans="1:6" ht="21" customHeight="1" x14ac:dyDescent="0.2">
      <c r="A22" s="2" t="s">
        <v>8</v>
      </c>
      <c r="B22" s="33" t="s">
        <v>11</v>
      </c>
      <c r="C22" s="34">
        <v>0</v>
      </c>
      <c r="D22" s="34">
        <v>-167951</v>
      </c>
      <c r="E22" s="34">
        <v>167951</v>
      </c>
      <c r="F22" s="34">
        <v>167951</v>
      </c>
    </row>
  </sheetData>
  <mergeCells count="16">
    <mergeCell ref="A18:F18"/>
    <mergeCell ref="A9:A11"/>
    <mergeCell ref="B9:B11"/>
    <mergeCell ref="C9:C11"/>
    <mergeCell ref="D9:D11"/>
    <mergeCell ref="E9:F9"/>
    <mergeCell ref="E10:E11"/>
    <mergeCell ref="F10:F11"/>
    <mergeCell ref="A13:F13"/>
    <mergeCell ref="A7:B7"/>
    <mergeCell ref="C1:G1"/>
    <mergeCell ref="C2:F2"/>
    <mergeCell ref="C3:F3"/>
    <mergeCell ref="E4:I4"/>
    <mergeCell ref="A5:F5"/>
    <mergeCell ref="A6:F6"/>
  </mergeCells>
  <pageMargins left="0.66" right="0.28999999999999998" top="0.39370078740157483" bottom="0.39370078740157483" header="0" footer="0"/>
  <pageSetup paperSize="9" scale="95" fitToHeight="50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80" zoomScaleNormal="100" zoomScaleSheetLayoutView="80" workbookViewId="0">
      <selection activeCell="A5" sqref="A5:P5"/>
    </sheetView>
  </sheetViews>
  <sheetFormatPr defaultColWidth="8.85546875" defaultRowHeight="12.75" x14ac:dyDescent="0.2"/>
  <cols>
    <col min="1" max="3" width="12.140625" style="1" customWidth="1"/>
    <col min="4" max="4" width="40.7109375" style="1" customWidth="1"/>
    <col min="5" max="16" width="13.7109375" style="1" customWidth="1"/>
    <col min="17" max="16384" width="8.85546875" style="1"/>
  </cols>
  <sheetData>
    <row r="1" spans="1:16" s="38" customFormat="1" ht="37.5" customHeight="1" x14ac:dyDescent="0.3">
      <c r="H1" s="39"/>
      <c r="L1" s="84" t="s">
        <v>92</v>
      </c>
      <c r="M1" s="84"/>
      <c r="N1" s="84"/>
      <c r="O1" s="84"/>
      <c r="P1" s="84"/>
    </row>
    <row r="2" spans="1:16" s="38" customFormat="1" ht="16.149999999999999" customHeight="1" x14ac:dyDescent="0.3">
      <c r="H2" s="40"/>
      <c r="I2" s="40"/>
      <c r="L2" s="84" t="s">
        <v>35</v>
      </c>
      <c r="M2" s="84"/>
      <c r="N2" s="84"/>
      <c r="O2" s="84"/>
      <c r="P2" s="64"/>
    </row>
    <row r="3" spans="1:16" s="38" customFormat="1" ht="16.149999999999999" customHeight="1" x14ac:dyDescent="0.3">
      <c r="H3" s="40"/>
      <c r="I3" s="40"/>
      <c r="L3" s="85" t="s">
        <v>89</v>
      </c>
      <c r="M3" s="85"/>
      <c r="N3" s="85"/>
      <c r="O3" s="85"/>
      <c r="P3" s="64"/>
    </row>
    <row r="4" spans="1:16" s="38" customFormat="1" ht="6" customHeight="1" x14ac:dyDescent="0.3">
      <c r="C4" s="41"/>
      <c r="D4" s="41"/>
      <c r="E4" s="71"/>
      <c r="F4" s="71"/>
      <c r="G4" s="71"/>
      <c r="H4" s="71"/>
      <c r="I4" s="71"/>
    </row>
    <row r="5" spans="1:16" s="38" customFormat="1" ht="18.600000000000001" customHeight="1" x14ac:dyDescent="0.3">
      <c r="A5" s="72" t="s">
        <v>36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6" s="42" customFormat="1" ht="39.6" customHeight="1" x14ac:dyDescent="0.3">
      <c r="A6" s="67" t="s">
        <v>40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 s="42" customFormat="1" ht="48.75" customHeight="1" x14ac:dyDescent="0.3">
      <c r="A7" s="68" t="s">
        <v>9</v>
      </c>
      <c r="B7" s="68"/>
      <c r="E7" s="43"/>
      <c r="F7" s="43"/>
      <c r="G7" s="43"/>
      <c r="H7" s="43"/>
      <c r="I7" s="43"/>
    </row>
    <row r="8" spans="1:16" s="42" customFormat="1" ht="27" customHeight="1" x14ac:dyDescent="0.3">
      <c r="A8" s="44" t="s">
        <v>10</v>
      </c>
      <c r="B8" s="44"/>
      <c r="E8" s="61"/>
      <c r="G8" s="41"/>
    </row>
    <row r="10" spans="1:16" ht="15.75" x14ac:dyDescent="0.25">
      <c r="P10" s="45" t="s">
        <v>38</v>
      </c>
    </row>
    <row r="11" spans="1:16" ht="13.9" customHeight="1" x14ac:dyDescent="0.2">
      <c r="A11" s="86" t="s">
        <v>19</v>
      </c>
      <c r="B11" s="86" t="s">
        <v>20</v>
      </c>
      <c r="C11" s="86" t="s">
        <v>21</v>
      </c>
      <c r="D11" s="73" t="s">
        <v>22</v>
      </c>
      <c r="E11" s="73" t="s">
        <v>3</v>
      </c>
      <c r="F11" s="73"/>
      <c r="G11" s="73"/>
      <c r="H11" s="73"/>
      <c r="I11" s="73"/>
      <c r="J11" s="73" t="s">
        <v>4</v>
      </c>
      <c r="K11" s="73"/>
      <c r="L11" s="73"/>
      <c r="M11" s="73"/>
      <c r="N11" s="73"/>
      <c r="O11" s="73"/>
      <c r="P11" s="73" t="s">
        <v>23</v>
      </c>
    </row>
    <row r="12" spans="1:16" ht="13.9" customHeight="1" x14ac:dyDescent="0.2">
      <c r="A12" s="73"/>
      <c r="B12" s="73"/>
      <c r="C12" s="73"/>
      <c r="D12" s="73"/>
      <c r="E12" s="73" t="s">
        <v>5</v>
      </c>
      <c r="F12" s="73" t="s">
        <v>24</v>
      </c>
      <c r="G12" s="73" t="s">
        <v>25</v>
      </c>
      <c r="H12" s="73"/>
      <c r="I12" s="73" t="s">
        <v>26</v>
      </c>
      <c r="J12" s="73" t="s">
        <v>5</v>
      </c>
      <c r="K12" s="73" t="s">
        <v>6</v>
      </c>
      <c r="L12" s="73" t="s">
        <v>24</v>
      </c>
      <c r="M12" s="73" t="s">
        <v>25</v>
      </c>
      <c r="N12" s="73"/>
      <c r="O12" s="73" t="s">
        <v>26</v>
      </c>
      <c r="P12" s="73"/>
    </row>
    <row r="13" spans="1:16" ht="13.9" customHeight="1" x14ac:dyDescent="0.2">
      <c r="A13" s="73"/>
      <c r="B13" s="73"/>
      <c r="C13" s="73"/>
      <c r="D13" s="73"/>
      <c r="E13" s="73"/>
      <c r="F13" s="73"/>
      <c r="G13" s="73" t="s">
        <v>27</v>
      </c>
      <c r="H13" s="73" t="s">
        <v>28</v>
      </c>
      <c r="I13" s="73"/>
      <c r="J13" s="73"/>
      <c r="K13" s="73"/>
      <c r="L13" s="73"/>
      <c r="M13" s="73" t="s">
        <v>27</v>
      </c>
      <c r="N13" s="73" t="s">
        <v>28</v>
      </c>
      <c r="O13" s="73"/>
      <c r="P13" s="73"/>
    </row>
    <row r="14" spans="1:16" ht="44.25" customHeight="1" x14ac:dyDescent="0.2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</row>
    <row r="15" spans="1:16" x14ac:dyDescent="0.2">
      <c r="A15" s="63">
        <v>1</v>
      </c>
      <c r="B15" s="63">
        <v>2</v>
      </c>
      <c r="C15" s="63">
        <v>3</v>
      </c>
      <c r="D15" s="63">
        <v>4</v>
      </c>
      <c r="E15" s="63">
        <v>5</v>
      </c>
      <c r="F15" s="63">
        <v>6</v>
      </c>
      <c r="G15" s="63">
        <v>7</v>
      </c>
      <c r="H15" s="63">
        <v>8</v>
      </c>
      <c r="I15" s="63">
        <v>9</v>
      </c>
      <c r="J15" s="63">
        <v>10</v>
      </c>
      <c r="K15" s="63">
        <v>11</v>
      </c>
      <c r="L15" s="63">
        <v>12</v>
      </c>
      <c r="M15" s="63">
        <v>13</v>
      </c>
      <c r="N15" s="63">
        <v>14</v>
      </c>
      <c r="O15" s="63">
        <v>15</v>
      </c>
      <c r="P15" s="63">
        <v>16</v>
      </c>
    </row>
    <row r="16" spans="1:16" x14ac:dyDescent="0.2">
      <c r="A16" s="52" t="s">
        <v>48</v>
      </c>
      <c r="B16" s="53"/>
      <c r="C16" s="54"/>
      <c r="D16" s="55" t="s">
        <v>49</v>
      </c>
      <c r="E16" s="56">
        <v>30000</v>
      </c>
      <c r="F16" s="56">
        <v>0</v>
      </c>
      <c r="G16" s="56">
        <v>0</v>
      </c>
      <c r="H16" s="56">
        <v>0</v>
      </c>
      <c r="I16" s="56">
        <v>30000</v>
      </c>
      <c r="J16" s="56">
        <v>4660623</v>
      </c>
      <c r="K16" s="56">
        <v>4660623</v>
      </c>
      <c r="L16" s="56">
        <v>0</v>
      </c>
      <c r="M16" s="56">
        <v>0</v>
      </c>
      <c r="N16" s="56">
        <v>0</v>
      </c>
      <c r="O16" s="56">
        <v>4660623</v>
      </c>
      <c r="P16" s="56">
        <v>4690623</v>
      </c>
    </row>
    <row r="17" spans="1:16" x14ac:dyDescent="0.2">
      <c r="A17" s="52" t="s">
        <v>50</v>
      </c>
      <c r="B17" s="53"/>
      <c r="C17" s="54"/>
      <c r="D17" s="55" t="s">
        <v>49</v>
      </c>
      <c r="E17" s="56">
        <v>30000</v>
      </c>
      <c r="F17" s="56">
        <v>0</v>
      </c>
      <c r="G17" s="56">
        <v>0</v>
      </c>
      <c r="H17" s="56">
        <v>0</v>
      </c>
      <c r="I17" s="56">
        <v>30000</v>
      </c>
      <c r="J17" s="56">
        <v>4660623</v>
      </c>
      <c r="K17" s="56">
        <v>4660623</v>
      </c>
      <c r="L17" s="56">
        <v>0</v>
      </c>
      <c r="M17" s="56">
        <v>0</v>
      </c>
      <c r="N17" s="56">
        <v>0</v>
      </c>
      <c r="O17" s="56">
        <v>4660623</v>
      </c>
      <c r="P17" s="56">
        <v>4690623</v>
      </c>
    </row>
    <row r="18" spans="1:16" ht="43.9" customHeight="1" x14ac:dyDescent="0.2">
      <c r="A18" s="57" t="s">
        <v>65</v>
      </c>
      <c r="B18" s="57" t="s">
        <v>66</v>
      </c>
      <c r="C18" s="58" t="s">
        <v>67</v>
      </c>
      <c r="D18" s="59" t="s">
        <v>68</v>
      </c>
      <c r="E18" s="60">
        <v>30000</v>
      </c>
      <c r="F18" s="60">
        <v>0</v>
      </c>
      <c r="G18" s="60">
        <v>0</v>
      </c>
      <c r="H18" s="60">
        <v>0</v>
      </c>
      <c r="I18" s="60">
        <v>30000</v>
      </c>
      <c r="J18" s="60">
        <v>0</v>
      </c>
      <c r="K18" s="60">
        <v>0</v>
      </c>
      <c r="L18" s="60">
        <v>0</v>
      </c>
      <c r="M18" s="60">
        <v>0</v>
      </c>
      <c r="N18" s="60">
        <v>0</v>
      </c>
      <c r="O18" s="60">
        <v>0</v>
      </c>
      <c r="P18" s="60">
        <v>30000</v>
      </c>
    </row>
    <row r="19" spans="1:16" ht="36.6" customHeight="1" x14ac:dyDescent="0.2">
      <c r="A19" s="57" t="s">
        <v>69</v>
      </c>
      <c r="B19" s="57" t="s">
        <v>70</v>
      </c>
      <c r="C19" s="58" t="s">
        <v>67</v>
      </c>
      <c r="D19" s="59" t="s">
        <v>71</v>
      </c>
      <c r="E19" s="60">
        <v>-30000</v>
      </c>
      <c r="F19" s="60">
        <v>-30000</v>
      </c>
      <c r="G19" s="60">
        <v>0</v>
      </c>
      <c r="H19" s="60">
        <v>0</v>
      </c>
      <c r="I19" s="60">
        <v>0</v>
      </c>
      <c r="J19" s="60">
        <v>0</v>
      </c>
      <c r="K19" s="60">
        <v>0</v>
      </c>
      <c r="L19" s="60">
        <v>0</v>
      </c>
      <c r="M19" s="60">
        <v>0</v>
      </c>
      <c r="N19" s="60">
        <v>0</v>
      </c>
      <c r="O19" s="60">
        <v>0</v>
      </c>
      <c r="P19" s="60">
        <v>-30000</v>
      </c>
    </row>
    <row r="20" spans="1:16" ht="66" customHeight="1" x14ac:dyDescent="0.2">
      <c r="A20" s="57" t="s">
        <v>72</v>
      </c>
      <c r="B20" s="57" t="s">
        <v>56</v>
      </c>
      <c r="C20" s="58" t="s">
        <v>57</v>
      </c>
      <c r="D20" s="59" t="s">
        <v>58</v>
      </c>
      <c r="E20" s="60">
        <v>30000</v>
      </c>
      <c r="F20" s="60">
        <v>30000</v>
      </c>
      <c r="G20" s="60">
        <v>0</v>
      </c>
      <c r="H20" s="60">
        <v>0</v>
      </c>
      <c r="I20" s="60">
        <v>0</v>
      </c>
      <c r="J20" s="60">
        <v>4660623</v>
      </c>
      <c r="K20" s="60">
        <v>4660623</v>
      </c>
      <c r="L20" s="60">
        <v>0</v>
      </c>
      <c r="M20" s="60">
        <v>0</v>
      </c>
      <c r="N20" s="60">
        <v>0</v>
      </c>
      <c r="O20" s="60">
        <v>4660623</v>
      </c>
      <c r="P20" s="60">
        <v>4690623</v>
      </c>
    </row>
    <row r="21" spans="1:16" ht="37.15" customHeight="1" x14ac:dyDescent="0.2">
      <c r="A21" s="52" t="s">
        <v>29</v>
      </c>
      <c r="B21" s="53"/>
      <c r="C21" s="54"/>
      <c r="D21" s="55" t="s">
        <v>30</v>
      </c>
      <c r="E21" s="56">
        <v>0</v>
      </c>
      <c r="F21" s="56">
        <v>0</v>
      </c>
      <c r="G21" s="56">
        <v>-26000</v>
      </c>
      <c r="H21" s="56">
        <v>0</v>
      </c>
      <c r="I21" s="56">
        <v>0</v>
      </c>
      <c r="J21" s="56">
        <v>0</v>
      </c>
      <c r="K21" s="56">
        <v>0</v>
      </c>
      <c r="L21" s="56">
        <v>0</v>
      </c>
      <c r="M21" s="56">
        <v>0</v>
      </c>
      <c r="N21" s="56">
        <v>0</v>
      </c>
      <c r="O21" s="56">
        <v>0</v>
      </c>
      <c r="P21" s="56">
        <v>0</v>
      </c>
    </row>
    <row r="22" spans="1:16" ht="40.15" customHeight="1" x14ac:dyDescent="0.2">
      <c r="A22" s="52" t="s">
        <v>31</v>
      </c>
      <c r="B22" s="53"/>
      <c r="C22" s="54"/>
      <c r="D22" s="55" t="s">
        <v>30</v>
      </c>
      <c r="E22" s="56">
        <v>0</v>
      </c>
      <c r="F22" s="56">
        <v>0</v>
      </c>
      <c r="G22" s="56">
        <v>-26000</v>
      </c>
      <c r="H22" s="56">
        <v>0</v>
      </c>
      <c r="I22" s="56">
        <v>0</v>
      </c>
      <c r="J22" s="56">
        <v>0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</row>
    <row r="23" spans="1:16" ht="38.25" x14ac:dyDescent="0.2">
      <c r="A23" s="57" t="s">
        <v>73</v>
      </c>
      <c r="B23" s="57" t="s">
        <v>74</v>
      </c>
      <c r="C23" s="58" t="s">
        <v>75</v>
      </c>
      <c r="D23" s="59" t="s">
        <v>76</v>
      </c>
      <c r="E23" s="60">
        <v>145000</v>
      </c>
      <c r="F23" s="60">
        <v>145000</v>
      </c>
      <c r="G23" s="60">
        <v>119000</v>
      </c>
      <c r="H23" s="60">
        <v>0</v>
      </c>
      <c r="I23" s="60">
        <v>0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145000</v>
      </c>
    </row>
    <row r="24" spans="1:16" ht="38.25" x14ac:dyDescent="0.2">
      <c r="A24" s="57" t="s">
        <v>77</v>
      </c>
      <c r="B24" s="57" t="s">
        <v>78</v>
      </c>
      <c r="C24" s="58" t="s">
        <v>79</v>
      </c>
      <c r="D24" s="59" t="s">
        <v>80</v>
      </c>
      <c r="E24" s="60">
        <v>-145000</v>
      </c>
      <c r="F24" s="60">
        <v>-145000</v>
      </c>
      <c r="G24" s="60">
        <v>-145000</v>
      </c>
      <c r="H24" s="60">
        <v>0</v>
      </c>
      <c r="I24" s="60">
        <v>0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0">
        <v>-145000</v>
      </c>
    </row>
    <row r="25" spans="1:16" ht="25.5" x14ac:dyDescent="0.2">
      <c r="A25" s="52" t="s">
        <v>53</v>
      </c>
      <c r="B25" s="53"/>
      <c r="C25" s="54"/>
      <c r="D25" s="55" t="s">
        <v>93</v>
      </c>
      <c r="E25" s="56">
        <v>-30000</v>
      </c>
      <c r="F25" s="56">
        <v>-30000</v>
      </c>
      <c r="G25" s="56">
        <v>0</v>
      </c>
      <c r="H25" s="56">
        <v>0</v>
      </c>
      <c r="I25" s="56">
        <v>0</v>
      </c>
      <c r="J25" s="56">
        <v>-4492672</v>
      </c>
      <c r="K25" s="56">
        <v>-4492672</v>
      </c>
      <c r="L25" s="56">
        <v>0</v>
      </c>
      <c r="M25" s="56">
        <v>0</v>
      </c>
      <c r="N25" s="56">
        <v>0</v>
      </c>
      <c r="O25" s="56">
        <v>-4492672</v>
      </c>
      <c r="P25" s="56">
        <v>-4522672</v>
      </c>
    </row>
    <row r="26" spans="1:16" ht="25.5" x14ac:dyDescent="0.2">
      <c r="A26" s="52" t="s">
        <v>54</v>
      </c>
      <c r="B26" s="53"/>
      <c r="C26" s="54"/>
      <c r="D26" s="55" t="s">
        <v>93</v>
      </c>
      <c r="E26" s="56">
        <v>-30000</v>
      </c>
      <c r="F26" s="56">
        <v>-30000</v>
      </c>
      <c r="G26" s="56">
        <v>0</v>
      </c>
      <c r="H26" s="56">
        <v>0</v>
      </c>
      <c r="I26" s="56">
        <v>0</v>
      </c>
      <c r="J26" s="56">
        <v>-4492672</v>
      </c>
      <c r="K26" s="56">
        <v>-4492672</v>
      </c>
      <c r="L26" s="56">
        <v>0</v>
      </c>
      <c r="M26" s="56">
        <v>0</v>
      </c>
      <c r="N26" s="56">
        <v>0</v>
      </c>
      <c r="O26" s="56">
        <v>-4492672</v>
      </c>
      <c r="P26" s="56">
        <v>-4522672</v>
      </c>
    </row>
    <row r="27" spans="1:16" ht="76.5" x14ac:dyDescent="0.2">
      <c r="A27" s="57" t="s">
        <v>55</v>
      </c>
      <c r="B27" s="57" t="s">
        <v>56</v>
      </c>
      <c r="C27" s="58" t="s">
        <v>57</v>
      </c>
      <c r="D27" s="59" t="s">
        <v>58</v>
      </c>
      <c r="E27" s="60">
        <v>-30000</v>
      </c>
      <c r="F27" s="60">
        <v>-30000</v>
      </c>
      <c r="G27" s="60">
        <v>0</v>
      </c>
      <c r="H27" s="60">
        <v>0</v>
      </c>
      <c r="I27" s="60">
        <v>0</v>
      </c>
      <c r="J27" s="60">
        <v>-4492672</v>
      </c>
      <c r="K27" s="60">
        <v>-4492672</v>
      </c>
      <c r="L27" s="60">
        <v>0</v>
      </c>
      <c r="M27" s="60">
        <v>0</v>
      </c>
      <c r="N27" s="60">
        <v>0</v>
      </c>
      <c r="O27" s="60">
        <v>-4492672</v>
      </c>
      <c r="P27" s="60">
        <v>-4522672</v>
      </c>
    </row>
    <row r="28" spans="1:16" ht="25.5" x14ac:dyDescent="0.2">
      <c r="A28" s="52" t="s">
        <v>32</v>
      </c>
      <c r="B28" s="53"/>
      <c r="C28" s="54"/>
      <c r="D28" s="55" t="s">
        <v>45</v>
      </c>
      <c r="E28" s="56">
        <v>0</v>
      </c>
      <c r="F28" s="56">
        <v>0</v>
      </c>
      <c r="G28" s="56">
        <v>0</v>
      </c>
      <c r="H28" s="56">
        <v>-1200</v>
      </c>
      <c r="I28" s="56">
        <v>0</v>
      </c>
      <c r="J28" s="56">
        <v>0</v>
      </c>
      <c r="K28" s="56">
        <v>0</v>
      </c>
      <c r="L28" s="56">
        <v>0</v>
      </c>
      <c r="M28" s="56">
        <v>0</v>
      </c>
      <c r="N28" s="56">
        <v>0</v>
      </c>
      <c r="O28" s="56">
        <v>0</v>
      </c>
      <c r="P28" s="56">
        <v>0</v>
      </c>
    </row>
    <row r="29" spans="1:16" ht="25.5" x14ac:dyDescent="0.2">
      <c r="A29" s="52" t="s">
        <v>33</v>
      </c>
      <c r="B29" s="53"/>
      <c r="C29" s="54"/>
      <c r="D29" s="55" t="s">
        <v>45</v>
      </c>
      <c r="E29" s="56">
        <v>0</v>
      </c>
      <c r="F29" s="56">
        <v>0</v>
      </c>
      <c r="G29" s="56">
        <v>0</v>
      </c>
      <c r="H29" s="56">
        <v>-1200</v>
      </c>
      <c r="I29" s="56">
        <v>0</v>
      </c>
      <c r="J29" s="56">
        <v>0</v>
      </c>
      <c r="K29" s="56">
        <v>0</v>
      </c>
      <c r="L29" s="56">
        <v>0</v>
      </c>
      <c r="M29" s="56">
        <v>0</v>
      </c>
      <c r="N29" s="56">
        <v>0</v>
      </c>
      <c r="O29" s="56">
        <v>0</v>
      </c>
      <c r="P29" s="56">
        <v>0</v>
      </c>
    </row>
    <row r="30" spans="1:16" ht="38.25" x14ac:dyDescent="0.2">
      <c r="A30" s="57" t="s">
        <v>81</v>
      </c>
      <c r="B30" s="57" t="s">
        <v>82</v>
      </c>
      <c r="C30" s="58" t="s">
        <v>83</v>
      </c>
      <c r="D30" s="59" t="s">
        <v>84</v>
      </c>
      <c r="E30" s="60">
        <v>0</v>
      </c>
      <c r="F30" s="60">
        <v>0</v>
      </c>
      <c r="G30" s="60">
        <v>0</v>
      </c>
      <c r="H30" s="60">
        <v>-1200</v>
      </c>
      <c r="I30" s="60">
        <v>0</v>
      </c>
      <c r="J30" s="60">
        <v>0</v>
      </c>
      <c r="K30" s="60">
        <v>0</v>
      </c>
      <c r="L30" s="60">
        <v>0</v>
      </c>
      <c r="M30" s="60">
        <v>0</v>
      </c>
      <c r="N30" s="60">
        <v>0</v>
      </c>
      <c r="O30" s="60">
        <v>0</v>
      </c>
      <c r="P30" s="60">
        <v>0</v>
      </c>
    </row>
    <row r="31" spans="1:16" x14ac:dyDescent="0.2">
      <c r="A31" s="53" t="s">
        <v>8</v>
      </c>
      <c r="B31" s="52" t="s">
        <v>8</v>
      </c>
      <c r="C31" s="54" t="s">
        <v>8</v>
      </c>
      <c r="D31" s="55" t="s">
        <v>34</v>
      </c>
      <c r="E31" s="56">
        <v>0</v>
      </c>
      <c r="F31" s="56">
        <v>-30000</v>
      </c>
      <c r="G31" s="56">
        <v>-26000</v>
      </c>
      <c r="H31" s="56">
        <v>-1200</v>
      </c>
      <c r="I31" s="56">
        <v>30000</v>
      </c>
      <c r="J31" s="56">
        <v>167951</v>
      </c>
      <c r="K31" s="56">
        <v>167951</v>
      </c>
      <c r="L31" s="56">
        <v>0</v>
      </c>
      <c r="M31" s="56">
        <v>0</v>
      </c>
      <c r="N31" s="56">
        <v>0</v>
      </c>
      <c r="O31" s="56">
        <v>167951</v>
      </c>
      <c r="P31" s="56">
        <v>167951</v>
      </c>
    </row>
  </sheetData>
  <mergeCells count="27">
    <mergeCell ref="E12:E14"/>
    <mergeCell ref="F12:F14"/>
    <mergeCell ref="G12:H12"/>
    <mergeCell ref="K12:K14"/>
    <mergeCell ref="L12:L14"/>
    <mergeCell ref="O12:O14"/>
    <mergeCell ref="P11:P14"/>
    <mergeCell ref="J11:O11"/>
    <mergeCell ref="J12:J14"/>
    <mergeCell ref="A7:B7"/>
    <mergeCell ref="A11:A14"/>
    <mergeCell ref="B11:B14"/>
    <mergeCell ref="C11:C14"/>
    <mergeCell ref="D11:D14"/>
    <mergeCell ref="E11:I11"/>
    <mergeCell ref="M12:N12"/>
    <mergeCell ref="M13:M14"/>
    <mergeCell ref="N13:N14"/>
    <mergeCell ref="G13:G14"/>
    <mergeCell ref="H13:H14"/>
    <mergeCell ref="I12:I14"/>
    <mergeCell ref="A6:P6"/>
    <mergeCell ref="L1:P1"/>
    <mergeCell ref="L2:O2"/>
    <mergeCell ref="L3:O3"/>
    <mergeCell ref="E4:I4"/>
    <mergeCell ref="A5:P5"/>
  </mergeCells>
  <pageMargins left="0.19685039370078741" right="0.19685039370078741" top="0.39370078740157483" bottom="0.19685039370078741" header="0" footer="0"/>
  <pageSetup paperSize="9" scale="67" fitToHeight="500" orientation="landscape" horizontalDpi="360" verticalDpi="360" r:id="rId1"/>
  <rowBreaks count="1" manualBreakCount="1">
    <brk id="27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tabSelected="1" view="pageBreakPreview" topLeftCell="F1" zoomScale="60" zoomScaleNormal="60" workbookViewId="0">
      <selection activeCell="H4" sqref="H4:J4"/>
    </sheetView>
  </sheetViews>
  <sheetFormatPr defaultColWidth="9.140625" defaultRowHeight="21" x14ac:dyDescent="0.35"/>
  <cols>
    <col min="1" max="2" width="18.140625" style="17" customWidth="1"/>
    <col min="3" max="3" width="12.42578125" style="17" customWidth="1"/>
    <col min="4" max="4" width="64.7109375" style="17" customWidth="1"/>
    <col min="5" max="5" width="139.28515625" style="17" customWidth="1"/>
    <col min="6" max="6" width="45.28515625" style="17" customWidth="1"/>
    <col min="7" max="7" width="21.7109375" style="17" customWidth="1"/>
    <col min="8" max="8" width="23.5703125" style="17" customWidth="1"/>
    <col min="9" max="9" width="20.85546875" style="17" customWidth="1"/>
    <col min="10" max="10" width="21.28515625" style="17" customWidth="1"/>
    <col min="11" max="16384" width="9.140625" style="17"/>
  </cols>
  <sheetData>
    <row r="1" spans="1:16" s="3" customFormat="1" ht="37.5" customHeight="1" x14ac:dyDescent="0.3">
      <c r="G1" s="14"/>
      <c r="H1" s="13" t="s">
        <v>94</v>
      </c>
      <c r="I1" s="13"/>
      <c r="J1" s="13"/>
    </row>
    <row r="2" spans="1:16" s="3" customFormat="1" ht="21" customHeight="1" x14ac:dyDescent="0.3">
      <c r="G2" s="14"/>
      <c r="H2" s="13"/>
      <c r="I2" s="13"/>
      <c r="J2" s="13"/>
    </row>
    <row r="3" spans="1:16" s="3" customFormat="1" ht="16.149999999999999" customHeight="1" x14ac:dyDescent="0.3">
      <c r="H3" s="13" t="s">
        <v>35</v>
      </c>
      <c r="I3" s="13"/>
      <c r="J3" s="13"/>
      <c r="K3" s="14"/>
    </row>
    <row r="4" spans="1:16" s="3" customFormat="1" ht="47.45" customHeight="1" x14ac:dyDescent="0.2">
      <c r="G4" s="15"/>
      <c r="H4" s="88" t="s">
        <v>95</v>
      </c>
      <c r="I4" s="88"/>
      <c r="J4" s="88"/>
    </row>
    <row r="5" spans="1:16" s="3" customFormat="1" ht="35.25" customHeight="1" x14ac:dyDescent="0.3">
      <c r="C5" s="6"/>
      <c r="D5" s="6"/>
      <c r="E5" s="78"/>
      <c r="F5" s="78"/>
      <c r="G5" s="78"/>
      <c r="H5" s="78"/>
      <c r="I5" s="78"/>
    </row>
    <row r="6" spans="1:16" s="3" customFormat="1" ht="50.25" customHeight="1" x14ac:dyDescent="0.3">
      <c r="A6" s="89" t="s">
        <v>36</v>
      </c>
      <c r="B6" s="89"/>
      <c r="C6" s="89"/>
      <c r="D6" s="89"/>
      <c r="E6" s="89"/>
      <c r="F6" s="89"/>
      <c r="G6" s="89"/>
      <c r="H6" s="89"/>
      <c r="I6" s="89"/>
      <c r="J6" s="89"/>
      <c r="K6" s="5"/>
      <c r="L6" s="5"/>
      <c r="M6" s="5"/>
      <c r="N6" s="5"/>
      <c r="O6" s="5"/>
      <c r="P6" s="5"/>
    </row>
    <row r="7" spans="1:16" s="8" customFormat="1" ht="50.45" customHeight="1" x14ac:dyDescent="0.3">
      <c r="A7" s="90" t="s">
        <v>41</v>
      </c>
      <c r="B7" s="90"/>
      <c r="C7" s="90"/>
      <c r="D7" s="90"/>
      <c r="E7" s="90"/>
      <c r="F7" s="90"/>
      <c r="G7" s="90"/>
      <c r="H7" s="90"/>
      <c r="I7" s="90"/>
      <c r="J7" s="90"/>
      <c r="K7" s="7"/>
      <c r="L7" s="7"/>
      <c r="M7" s="7"/>
      <c r="N7" s="7"/>
      <c r="O7" s="7"/>
      <c r="P7" s="7"/>
    </row>
    <row r="8" spans="1:16" s="8" customFormat="1" ht="48.75" customHeight="1" x14ac:dyDescent="0.3">
      <c r="A8" s="75" t="s">
        <v>9</v>
      </c>
      <c r="B8" s="75"/>
      <c r="E8" s="9"/>
      <c r="F8" s="9"/>
      <c r="G8" s="9"/>
      <c r="H8" s="9"/>
      <c r="I8" s="9"/>
    </row>
    <row r="9" spans="1:16" s="8" customFormat="1" ht="27" customHeight="1" x14ac:dyDescent="0.3">
      <c r="A9" s="10" t="s">
        <v>10</v>
      </c>
      <c r="B9" s="10"/>
      <c r="E9" s="11"/>
      <c r="G9" s="6"/>
      <c r="I9" s="16" t="s">
        <v>38</v>
      </c>
    </row>
    <row r="10" spans="1:16" x14ac:dyDescent="0.35">
      <c r="A10" s="87" t="s">
        <v>19</v>
      </c>
      <c r="B10" s="87" t="s">
        <v>20</v>
      </c>
      <c r="C10" s="87" t="s">
        <v>21</v>
      </c>
      <c r="D10" s="87" t="s">
        <v>22</v>
      </c>
      <c r="E10" s="87" t="s">
        <v>42</v>
      </c>
      <c r="F10" s="87" t="s">
        <v>43</v>
      </c>
      <c r="G10" s="87" t="s">
        <v>2</v>
      </c>
      <c r="H10" s="87" t="s">
        <v>3</v>
      </c>
      <c r="I10" s="87" t="s">
        <v>4</v>
      </c>
      <c r="J10" s="87"/>
    </row>
    <row r="11" spans="1:16" ht="201.75" customHeight="1" x14ac:dyDescent="0.35">
      <c r="A11" s="87"/>
      <c r="B11" s="87"/>
      <c r="C11" s="87"/>
      <c r="D11" s="87"/>
      <c r="E11" s="87"/>
      <c r="F11" s="87"/>
      <c r="G11" s="87"/>
      <c r="H11" s="87"/>
      <c r="I11" s="18" t="s">
        <v>5</v>
      </c>
      <c r="J11" s="18" t="s">
        <v>6</v>
      </c>
    </row>
    <row r="12" spans="1:16" ht="36" customHeight="1" x14ac:dyDescent="0.35">
      <c r="A12" s="18">
        <v>1</v>
      </c>
      <c r="B12" s="18">
        <v>2</v>
      </c>
      <c r="C12" s="18">
        <v>3</v>
      </c>
      <c r="D12" s="18">
        <v>4</v>
      </c>
      <c r="E12" s="18">
        <v>5</v>
      </c>
      <c r="F12" s="18">
        <v>6</v>
      </c>
      <c r="G12" s="18">
        <v>7</v>
      </c>
      <c r="H12" s="18">
        <v>8</v>
      </c>
      <c r="I12" s="19">
        <v>9</v>
      </c>
      <c r="J12" s="19">
        <v>10</v>
      </c>
    </row>
    <row r="13" spans="1:16" ht="28.9" customHeight="1" x14ac:dyDescent="0.35">
      <c r="A13" s="20" t="s">
        <v>48</v>
      </c>
      <c r="B13" s="20" t="s">
        <v>44</v>
      </c>
      <c r="C13" s="20" t="s">
        <v>44</v>
      </c>
      <c r="D13" s="91" t="s">
        <v>51</v>
      </c>
      <c r="E13" s="92"/>
      <c r="F13" s="93"/>
      <c r="G13" s="21">
        <f>G14</f>
        <v>4690623</v>
      </c>
      <c r="H13" s="21">
        <f t="shared" ref="H13:J13" si="0">H14</f>
        <v>30000</v>
      </c>
      <c r="I13" s="21">
        <f t="shared" si="0"/>
        <v>4660623</v>
      </c>
      <c r="J13" s="21">
        <f t="shared" si="0"/>
        <v>4660623</v>
      </c>
    </row>
    <row r="14" spans="1:16" ht="25.9" customHeight="1" x14ac:dyDescent="0.35">
      <c r="A14" s="20" t="s">
        <v>50</v>
      </c>
      <c r="B14" s="20" t="s">
        <v>44</v>
      </c>
      <c r="C14" s="20" t="s">
        <v>44</v>
      </c>
      <c r="D14" s="91" t="s">
        <v>51</v>
      </c>
      <c r="E14" s="92"/>
      <c r="F14" s="93"/>
      <c r="G14" s="21">
        <f>SUM(G15:G17)</f>
        <v>4690623</v>
      </c>
      <c r="H14" s="21">
        <f>SUM(H17:H17)</f>
        <v>30000</v>
      </c>
      <c r="I14" s="21">
        <f>SUM(I17:I17)</f>
        <v>4660623</v>
      </c>
      <c r="J14" s="21">
        <f>SUM(J17:J17)</f>
        <v>4660623</v>
      </c>
    </row>
    <row r="15" spans="1:16" ht="104.45" customHeight="1" x14ac:dyDescent="0.35">
      <c r="A15" s="65" t="s">
        <v>65</v>
      </c>
      <c r="B15" s="65" t="s">
        <v>66</v>
      </c>
      <c r="C15" s="65" t="s">
        <v>67</v>
      </c>
      <c r="D15" s="66" t="s">
        <v>68</v>
      </c>
      <c r="E15" s="66" t="s">
        <v>85</v>
      </c>
      <c r="F15" s="66" t="s">
        <v>86</v>
      </c>
      <c r="G15" s="24">
        <f t="shared" ref="G15:G17" si="1">H15+I15</f>
        <v>30000</v>
      </c>
      <c r="H15" s="24">
        <v>30000</v>
      </c>
      <c r="I15" s="24"/>
      <c r="J15" s="24"/>
    </row>
    <row r="16" spans="1:16" ht="72" customHeight="1" x14ac:dyDescent="0.35">
      <c r="A16" s="65" t="s">
        <v>69</v>
      </c>
      <c r="B16" s="65" t="s">
        <v>70</v>
      </c>
      <c r="C16" s="65" t="s">
        <v>67</v>
      </c>
      <c r="D16" s="66" t="s">
        <v>71</v>
      </c>
      <c r="E16" s="66" t="s">
        <v>87</v>
      </c>
      <c r="F16" s="66" t="s">
        <v>88</v>
      </c>
      <c r="G16" s="24">
        <f t="shared" si="1"/>
        <v>-30000</v>
      </c>
      <c r="H16" s="24">
        <v>-30000</v>
      </c>
      <c r="I16" s="24"/>
      <c r="J16" s="24"/>
    </row>
    <row r="17" spans="1:10" ht="148.9" customHeight="1" x14ac:dyDescent="0.35">
      <c r="A17" s="22" t="s">
        <v>72</v>
      </c>
      <c r="B17" s="22" t="s">
        <v>56</v>
      </c>
      <c r="C17" s="23" t="s">
        <v>57</v>
      </c>
      <c r="D17" s="23" t="s">
        <v>58</v>
      </c>
      <c r="E17" s="25" t="s">
        <v>60</v>
      </c>
      <c r="F17" s="25" t="s">
        <v>61</v>
      </c>
      <c r="G17" s="24">
        <f t="shared" si="1"/>
        <v>4690623</v>
      </c>
      <c r="H17" s="24">
        <v>30000</v>
      </c>
      <c r="I17" s="24">
        <f>4492672+167951</f>
        <v>4660623</v>
      </c>
      <c r="J17" s="24">
        <f>I17</f>
        <v>4660623</v>
      </c>
    </row>
    <row r="18" spans="1:10" ht="28.9" customHeight="1" x14ac:dyDescent="0.35">
      <c r="A18" s="20" t="s">
        <v>53</v>
      </c>
      <c r="B18" s="20" t="s">
        <v>44</v>
      </c>
      <c r="C18" s="20" t="s">
        <v>44</v>
      </c>
      <c r="D18" s="91" t="s">
        <v>59</v>
      </c>
      <c r="E18" s="92"/>
      <c r="F18" s="93"/>
      <c r="G18" s="21">
        <f>G19</f>
        <v>-4522672</v>
      </c>
      <c r="H18" s="21">
        <f t="shared" ref="H18:J19" si="2">H19</f>
        <v>-30000</v>
      </c>
      <c r="I18" s="21">
        <f t="shared" si="2"/>
        <v>-4492672</v>
      </c>
      <c r="J18" s="21">
        <f t="shared" si="2"/>
        <v>-4492672</v>
      </c>
    </row>
    <row r="19" spans="1:10" ht="29.45" customHeight="1" x14ac:dyDescent="0.35">
      <c r="A19" s="20" t="s">
        <v>54</v>
      </c>
      <c r="B19" s="20" t="s">
        <v>44</v>
      </c>
      <c r="C19" s="20" t="s">
        <v>44</v>
      </c>
      <c r="D19" s="91" t="s">
        <v>59</v>
      </c>
      <c r="E19" s="92"/>
      <c r="F19" s="93"/>
      <c r="G19" s="21">
        <f>G20</f>
        <v>-4522672</v>
      </c>
      <c r="H19" s="21">
        <f t="shared" si="2"/>
        <v>-30000</v>
      </c>
      <c r="I19" s="21">
        <f t="shared" si="2"/>
        <v>-4492672</v>
      </c>
      <c r="J19" s="21">
        <f t="shared" si="2"/>
        <v>-4492672</v>
      </c>
    </row>
    <row r="20" spans="1:10" ht="144" customHeight="1" x14ac:dyDescent="0.35">
      <c r="A20" s="22" t="s">
        <v>55</v>
      </c>
      <c r="B20" s="22" t="s">
        <v>56</v>
      </c>
      <c r="C20" s="23" t="s">
        <v>57</v>
      </c>
      <c r="D20" s="26" t="s">
        <v>58</v>
      </c>
      <c r="E20" s="62" t="s">
        <v>60</v>
      </c>
      <c r="F20" s="25" t="s">
        <v>61</v>
      </c>
      <c r="G20" s="21">
        <f>H20+I20</f>
        <v>-4522672</v>
      </c>
      <c r="H20" s="24">
        <v>-30000</v>
      </c>
      <c r="I20" s="24">
        <v>-4492672</v>
      </c>
      <c r="J20" s="24">
        <v>-4492672</v>
      </c>
    </row>
    <row r="21" spans="1:10" ht="43.5" customHeight="1" x14ac:dyDescent="0.35">
      <c r="A21" s="27" t="s">
        <v>8</v>
      </c>
      <c r="B21" s="27" t="s">
        <v>8</v>
      </c>
      <c r="C21" s="27" t="s">
        <v>8</v>
      </c>
      <c r="D21" s="20" t="s">
        <v>34</v>
      </c>
      <c r="E21" s="20" t="s">
        <v>8</v>
      </c>
      <c r="F21" s="20" t="s">
        <v>8</v>
      </c>
      <c r="G21" s="21">
        <f>G14+G18</f>
        <v>167951</v>
      </c>
      <c r="H21" s="21">
        <f t="shared" ref="H21:J21" si="3">H14+H18</f>
        <v>0</v>
      </c>
      <c r="I21" s="21">
        <f t="shared" si="3"/>
        <v>167951</v>
      </c>
      <c r="J21" s="21">
        <f t="shared" si="3"/>
        <v>167951</v>
      </c>
    </row>
    <row r="22" spans="1:10" ht="43.5" customHeight="1" x14ac:dyDescent="0.35">
      <c r="A22" s="28"/>
      <c r="B22" s="28"/>
      <c r="C22" s="28"/>
      <c r="D22" s="29"/>
      <c r="E22" s="29"/>
      <c r="F22" s="29"/>
      <c r="G22" s="30"/>
      <c r="H22" s="30"/>
      <c r="I22" s="30"/>
      <c r="J22" s="30"/>
    </row>
  </sheetData>
  <mergeCells count="18">
    <mergeCell ref="D13:F13"/>
    <mergeCell ref="D14:F14"/>
    <mergeCell ref="D18:F18"/>
    <mergeCell ref="D19:F19"/>
    <mergeCell ref="I10:J10"/>
    <mergeCell ref="F10:F11"/>
    <mergeCell ref="G10:G11"/>
    <mergeCell ref="H10:H11"/>
    <mergeCell ref="H4:J4"/>
    <mergeCell ref="E5:I5"/>
    <mergeCell ref="A6:J6"/>
    <mergeCell ref="A7:J7"/>
    <mergeCell ref="A8:B8"/>
    <mergeCell ref="A10:A11"/>
    <mergeCell ref="B10:B11"/>
    <mergeCell ref="C10:C11"/>
    <mergeCell ref="D10:D11"/>
    <mergeCell ref="E10:E11"/>
  </mergeCells>
  <pageMargins left="0.31496062992125984" right="0.31496062992125984" top="0.43307086614173229" bottom="0.15748031496062992" header="0.31496062992125984" footer="0.23622047244094491"/>
  <pageSetup paperSize="9" scale="39" fitToHeight="2" orientation="landscape" horizontalDpi="360" verticalDpi="360" r:id="rId1"/>
  <rowBreaks count="1" manualBreakCount="1">
    <brk id="2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додаток 1</vt:lpstr>
      <vt:lpstr>додаток 2</vt:lpstr>
      <vt:lpstr>додаток 3</vt:lpstr>
      <vt:lpstr>додаток 7</vt:lpstr>
      <vt:lpstr>'додаток 1'!Заголовки_для_печати</vt:lpstr>
      <vt:lpstr>'додаток 3'!Заголовки_для_печати</vt:lpstr>
      <vt:lpstr>'додаток 7'!Заголовки_для_печати</vt:lpstr>
      <vt:lpstr>'додаток 1'!Область_печати</vt:lpstr>
      <vt:lpstr>'додаток 2'!Область_печати</vt:lpstr>
      <vt:lpstr>'додаток 3'!Область_печати</vt:lpstr>
      <vt:lpstr>'додаток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Волошина</dc:creator>
  <cp:lastModifiedBy>Алла</cp:lastModifiedBy>
  <cp:lastPrinted>2024-12-20T10:19:47Z</cp:lastPrinted>
  <dcterms:created xsi:type="dcterms:W3CDTF">2024-04-09T18:30:40Z</dcterms:created>
  <dcterms:modified xsi:type="dcterms:W3CDTF">2025-05-11T18:23:43Z</dcterms:modified>
</cp:coreProperties>
</file>