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доходи 3ф" sheetId="5" r:id="rId1"/>
    <sheet name="доходи Сф" sheetId="6" r:id="rId2"/>
    <sheet name="Видатки загальний фонд" sheetId="2" r:id="rId3"/>
    <sheet name="інф про видатки заг фонд" sheetId="3" r:id="rId4"/>
    <sheet name="спеціальний фонд" sheetId="4" r:id="rId5"/>
  </sheets>
  <definedNames>
    <definedName name="CREXPORT" localSheetId="3">#REF!</definedName>
    <definedName name="CREXPORT" localSheetId="4">#REF!</definedName>
    <definedName name="CREXPORT">#REF!</definedName>
    <definedName name="n" localSheetId="3" hidden="1">{#N/A,#N/A,FALSE,"Лист4"}</definedName>
    <definedName name="n" localSheetId="4" hidden="1">{#N/A,#N/A,FALSE,"Лист4"}</definedName>
    <definedName name="n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hidden="1">{#N/A,#N/A,FALSE,"Лист4"}</definedName>
    <definedName name="аа" localSheetId="3" hidden="1">{#N/A,#N/A,FALSE,"Лист4"}</definedName>
    <definedName name="аа" localSheetId="4" hidden="1">{#N/A,#N/A,FALSE,"Лист4"}</definedName>
    <definedName name="аа" hidden="1">{#N/A,#N/A,FALSE,"Лист4"}</definedName>
    <definedName name="аааа" localSheetId="3" hidden="1">{#N/A,#N/A,FALSE,"Лист4"}</definedName>
    <definedName name="аааа" localSheetId="4" hidden="1">{#N/A,#N/A,FALSE,"Лист4"}</definedName>
    <definedName name="аааа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hidden="1">{#N/A,#N/A,FALSE,"Лист4"}</definedName>
    <definedName name="аааг" localSheetId="3" hidden="1">{#N/A,#N/A,FALSE,"Лист4"}</definedName>
    <definedName name="аааг" localSheetId="4" hidden="1">{#N/A,#N/A,FALSE,"Лист4"}</definedName>
    <definedName name="аааг" hidden="1">{#N/A,#N/A,FALSE,"Лист4"}</definedName>
    <definedName name="ааао" localSheetId="3" hidden="1">{#N/A,#N/A,FALSE,"Лист4"}</definedName>
    <definedName name="ааао" localSheetId="4" hidden="1">{#N/A,#N/A,FALSE,"Лист4"}</definedName>
    <definedName name="ааао" hidden="1">{#N/A,#N/A,FALSE,"Лист4"}</definedName>
    <definedName name="аааоркк" localSheetId="3" hidden="1">{#N/A,#N/A,FALSE,"Лист4"}</definedName>
    <definedName name="аааоркк" localSheetId="4" hidden="1">{#N/A,#N/A,FALSE,"Лист4"}</definedName>
    <definedName name="аааоркк" hidden="1">{#N/A,#N/A,FALSE,"Лист4"}</definedName>
    <definedName name="аарр" localSheetId="3" hidden="1">{#N/A,#N/A,FALSE,"Лист4"}</definedName>
    <definedName name="аарр" localSheetId="4" hidden="1">{#N/A,#N/A,FALSE,"Лист4"}</definedName>
    <definedName name="аарр" hidden="1">{#N/A,#N/A,FALSE,"Лист4"}</definedName>
    <definedName name="амп" localSheetId="3" hidden="1">{#N/A,#N/A,FALSE,"Лист4"}</definedName>
    <definedName name="амп" localSheetId="4" hidden="1">{#N/A,#N/A,FALSE,"Лист4"}</definedName>
    <definedName name="амп" hidden="1">{#N/A,#N/A,FALSE,"Лист4"}</definedName>
    <definedName name="ап" localSheetId="3" hidden="1">{#N/A,#N/A,FALSE,"Лист4"}</definedName>
    <definedName name="ап" localSheetId="4" hidden="1">{#N/A,#N/A,FALSE,"Лист4"}</definedName>
    <definedName name="ап" hidden="1">{#N/A,#N/A,FALSE,"Лист4"}</definedName>
    <definedName name="апро" localSheetId="3" hidden="1">{#N/A,#N/A,FALSE,"Лист4"}</definedName>
    <definedName name="апро" localSheetId="4" hidden="1">{#N/A,#N/A,FALSE,"Лист4"}</definedName>
    <definedName name="апро" hidden="1">{#N/A,#N/A,FALSE,"Лист4"}</definedName>
    <definedName name="аунуну" localSheetId="3" hidden="1">{#N/A,#N/A,FALSE,"Лист4"}</definedName>
    <definedName name="аунуну" localSheetId="4" hidden="1">{#N/A,#N/A,FALSE,"Лист4"}</definedName>
    <definedName name="аунуну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hidden="1">{#N/A,#N/A,FALSE,"Лист4"}</definedName>
    <definedName name="вап" localSheetId="3" hidden="1">{#N/A,#N/A,FALSE,"Лист4"}</definedName>
    <definedName name="вап" localSheetId="4" hidden="1">{#N/A,#N/A,FALSE,"Лист4"}</definedName>
    <definedName name="вап" hidden="1">{#N/A,#N/A,FALSE,"Лист4"}</definedName>
    <definedName name="вапа" localSheetId="3" hidden="1">{#N/A,#N/A,FALSE,"Лист4"}</definedName>
    <definedName name="вапа" localSheetId="4" hidden="1">{#N/A,#N/A,FALSE,"Лист4"}</definedName>
    <definedName name="вапа" hidden="1">{#N/A,#N/A,FALSE,"Лист4"}</definedName>
    <definedName name="вапро" localSheetId="3" hidden="1">{#N/A,#N/A,FALSE,"Лист4"}</definedName>
    <definedName name="вапро" localSheetId="4" hidden="1">{#N/A,#N/A,FALSE,"Лист4"}</definedName>
    <definedName name="вапро" hidden="1">{#N/A,#N/A,FALSE,"Лист4"}</definedName>
    <definedName name="вау" localSheetId="3" hidden="1">{#N/A,#N/A,FALSE,"Лист4"}</definedName>
    <definedName name="вау" localSheetId="4" hidden="1">{#N/A,#N/A,FALSE,"Лист4"}</definedName>
    <definedName name="вау" hidden="1">{#N/A,#N/A,FALSE,"Лист4"}</definedName>
    <definedName name="вв" localSheetId="3" hidden="1">{#N/A,#N/A,FALSE,"Лист4"}</definedName>
    <definedName name="вв" localSheetId="4" hidden="1">{#N/A,#N/A,FALSE,"Лист4"}</definedName>
    <definedName name="вв" hidden="1">{#N/A,#N/A,FALSE,"Лист4"}</definedName>
    <definedName name="вмр" localSheetId="3" hidden="1">{#N/A,#N/A,FALSE,"Лист4"}</definedName>
    <definedName name="вмр" localSheetId="4" hidden="1">{#N/A,#N/A,FALSE,"Лист4"}</definedName>
    <definedName name="вмр" hidden="1">{#N/A,#N/A,FALSE,"Лист4"}</definedName>
    <definedName name="вруу" localSheetId="3" hidden="1">{#N/A,#N/A,FALSE,"Лист4"}</definedName>
    <definedName name="вруу" localSheetId="4" hidden="1">{#N/A,#N/A,FALSE,"Лист4"}</definedName>
    <definedName name="вруу" hidden="1">{#N/A,#N/A,FALSE,"Лист4"}</definedName>
    <definedName name="врууунуууу" localSheetId="3" hidden="1">{#N/A,#N/A,FALSE,"Лист4"}</definedName>
    <definedName name="врууунуууу" localSheetId="4" hidden="1">{#N/A,#N/A,FALSE,"Лист4"}</definedName>
    <definedName name="врууунуууу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hidden="1">{#N/A,#N/A,FALSE,"Лист4"}</definedName>
    <definedName name="ггг" localSheetId="3" hidden="1">{#N/A,#N/A,FALSE,"Лист4"}</definedName>
    <definedName name="ггг" localSheetId="4" hidden="1">{#N/A,#N/A,FALSE,"Лист4"}</definedName>
    <definedName name="ггг" hidden="1">{#N/A,#N/A,FALSE,"Лист4"}</definedName>
    <definedName name="гго" localSheetId="3" hidden="1">{#N/A,#N/A,FALSE,"Лист4"}</definedName>
    <definedName name="гго" localSheetId="4" hidden="1">{#N/A,#N/A,FALSE,"Лист4"}</definedName>
    <definedName name="гго" hidden="1">{#N/A,#N/A,FALSE,"Лист4"}</definedName>
    <definedName name="ггшшз" localSheetId="3" hidden="1">{#N/A,#N/A,FALSE,"Лист4"}</definedName>
    <definedName name="ггшшз" localSheetId="4" hidden="1">{#N/A,#N/A,FALSE,"Лист4"}</definedName>
    <definedName name="ггшшз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hidden="1">{#N/A,#N/A,FALSE,"Лист4"}</definedName>
    <definedName name="е" localSheetId="3" hidden="1">{#N/A,#N/A,FALSE,"Лист4"}</definedName>
    <definedName name="е" localSheetId="4" hidden="1">{#N/A,#N/A,FALSE,"Лист4"}</definedName>
    <definedName name="е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hidden="1">{#N/A,#N/A,FALSE,"Лист4"}</definedName>
    <definedName name="ееге" localSheetId="3" hidden="1">{#N/A,#N/A,FALSE,"Лист4"}</definedName>
    <definedName name="ееге" localSheetId="4" hidden="1">{#N/A,#N/A,FALSE,"Лист4"}</definedName>
    <definedName name="ееге" hidden="1">{#N/A,#N/A,FALSE,"Лист4"}</definedName>
    <definedName name="еегше" localSheetId="3" hidden="1">{#N/A,#N/A,FALSE,"Лист4"}</definedName>
    <definedName name="еегше" localSheetId="4" hidden="1">{#N/A,#N/A,FALSE,"Лист4"}</definedName>
    <definedName name="еегше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hidden="1">{#N/A,#N/A,FALSE,"Лист4"}</definedName>
    <definedName name="ееекк" localSheetId="3" hidden="1">{#N/A,#N/A,FALSE,"Лист4"}</definedName>
    <definedName name="ееекк" localSheetId="4" hidden="1">{#N/A,#N/A,FALSE,"Лист4"}</definedName>
    <definedName name="ееекк" hidden="1">{#N/A,#N/A,FALSE,"Лист4"}</definedName>
    <definedName name="еепке" localSheetId="3" hidden="1">{#N/A,#N/A,FALSE,"Лист4"}</definedName>
    <definedName name="еепке" localSheetId="4" hidden="1">{#N/A,#N/A,FALSE,"Лист4"}</definedName>
    <definedName name="еепке" hidden="1">{#N/A,#N/A,FALSE,"Лист4"}</definedName>
    <definedName name="еешгег" localSheetId="3" hidden="1">{#N/A,#N/A,FALSE,"Лист4"}</definedName>
    <definedName name="еешгег" localSheetId="4" hidden="1">{#N/A,#N/A,FALSE,"Лист4"}</definedName>
    <definedName name="еешгег" hidden="1">{#N/A,#N/A,FALSE,"Лист4"}</definedName>
    <definedName name="екуц" localSheetId="3" hidden="1">{#N/A,#N/A,FALSE,"Лист4"}</definedName>
    <definedName name="екуц" localSheetId="4" hidden="1">{#N/A,#N/A,FALSE,"Лист4"}</definedName>
    <definedName name="екуц" hidden="1">{#N/A,#N/A,FALSE,"Лист4"}</definedName>
    <definedName name="енг" localSheetId="3" hidden="1">{#N/A,#N/A,FALSE,"Лист4"}</definedName>
    <definedName name="енг" localSheetId="4" hidden="1">{#N/A,#N/A,FALSE,"Лист4"}</definedName>
    <definedName name="енг" hidden="1">{#N/A,#N/A,FALSE,"Лист4"}</definedName>
    <definedName name="епи" localSheetId="3" hidden="1">{#N/A,#N/A,FALSE,"Лист4"}</definedName>
    <definedName name="епи" localSheetId="4" hidden="1">{#N/A,#N/A,FALSE,"Лист4"}</definedName>
    <definedName name="епи" hidden="1">{#N/A,#N/A,FALSE,"Лист4"}</definedName>
    <definedName name="ешгееуу" localSheetId="3" hidden="1">{#N/A,#N/A,FALSE,"Лист4"}</definedName>
    <definedName name="ешгееуу" localSheetId="4" hidden="1">{#N/A,#N/A,FALSE,"Лист4"}</definedName>
    <definedName name="ешгееуу" hidden="1">{#N/A,#N/A,FALSE,"Лист4"}</definedName>
    <definedName name="є" localSheetId="3" hidden="1">{#N/A,#N/A,FALSE,"Лист4"}</definedName>
    <definedName name="є" localSheetId="4" hidden="1">{#N/A,#N/A,FALSE,"Лист4"}</definedName>
    <definedName name="є" hidden="1">{#N/A,#N/A,FALSE,"Лист4"}</definedName>
    <definedName name="єєє" localSheetId="3" hidden="1">{#N/A,#N/A,FALSE,"Лист4"}</definedName>
    <definedName name="єєє" localSheetId="4" hidden="1">{#N/A,#N/A,FALSE,"Лист4"}</definedName>
    <definedName name="єєє" hidden="1">{#N/A,#N/A,FALSE,"Лист4"}</definedName>
    <definedName name="єєєєєє" localSheetId="3" hidden="1">{#N/A,#N/A,FALSE,"Лист4"}</definedName>
    <definedName name="єєєєєє" localSheetId="4" hidden="1">{#N/A,#N/A,FALSE,"Лист4"}</definedName>
    <definedName name="єєєєєє" hidden="1">{#N/A,#N/A,FALSE,"Лист4"}</definedName>
    <definedName name="єєєєєєє" localSheetId="3" hidden="1">{#N/A,#N/A,FALSE,"Лист4"}</definedName>
    <definedName name="єєєєєєє" localSheetId="4" hidden="1">{#N/A,#N/A,FALSE,"Лист4"}</definedName>
    <definedName name="єєєєєєє" hidden="1">{#N/A,#N/A,FALSE,"Лист4"}</definedName>
    <definedName name="єєєєєєє." localSheetId="3" hidden="1">{#N/A,#N/A,FALSE,"Лист4"}</definedName>
    <definedName name="єєєєєєє." localSheetId="4" hidden="1">{#N/A,#N/A,FALSE,"Лист4"}</definedName>
    <definedName name="єєєєєєє." hidden="1">{#N/A,#N/A,FALSE,"Лист4"}</definedName>
    <definedName name="єж" localSheetId="3" hidden="1">{#N/A,#N/A,FALSE,"Лист4"}</definedName>
    <definedName name="єж" localSheetId="4" hidden="1">{#N/A,#N/A,FALSE,"Лист4"}</definedName>
    <definedName name="єж" hidden="1">{#N/A,#N/A,FALSE,"Лист4"}</definedName>
    <definedName name="жж" localSheetId="3" hidden="1">{#N/A,#N/A,FALSE,"Лист4"}</definedName>
    <definedName name="жж" localSheetId="4" hidden="1">{#N/A,#N/A,FALSE,"Лист4"}</definedName>
    <definedName name="жж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hidden="1">{#N/A,#N/A,FALSE,"Лист4"}</definedName>
    <definedName name="_xlnm.Print_Titles" localSheetId="2">'Видатки загальний фонд'!$5:$5</definedName>
    <definedName name="_xlnm.Print_Titles" localSheetId="0">'доходи 3ф'!$6:$7</definedName>
    <definedName name="_xlnm.Print_Titles" localSheetId="1">'доходи Сф'!$7:$8</definedName>
    <definedName name="_xlnm.Print_Titles" localSheetId="3">'інф про видатки заг фонд'!$6:$6</definedName>
    <definedName name="_xlnm.Print_Titles" localSheetId="4">'спеціальний фонд'!$5:$5</definedName>
    <definedName name="здоровя" localSheetId="3" hidden="1">{#N/A,#N/A,FALSE,"Лист4"}</definedName>
    <definedName name="здоровя" localSheetId="4" hidden="1">{#N/A,#N/A,FALSE,"Лист4"}</definedName>
    <definedName name="здоровя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hidden="1">{#N/A,#N/A,FALSE,"Лист4"}</definedName>
    <definedName name="зззз" localSheetId="3" hidden="1">{#N/A,#N/A,FALSE,"Лист4"}</definedName>
    <definedName name="зззз" localSheetId="4" hidden="1">{#N/A,#N/A,FALSE,"Лист4"}</definedName>
    <definedName name="зззз" hidden="1">{#N/A,#N/A,FALSE,"Лист4"}</definedName>
    <definedName name="ййй" localSheetId="3" hidden="1">{#N/A,#N/A,FALSE,"Лист4"}</definedName>
    <definedName name="ййй" localSheetId="4" hidden="1">{#N/A,#N/A,FALSE,"Лист4"}</definedName>
    <definedName name="ййй" hidden="1">{#N/A,#N/A,FALSE,"Лист4"}</definedName>
    <definedName name="йййй" localSheetId="3" hidden="1">{#N/A,#N/A,FALSE,"Лист4"}</definedName>
    <definedName name="йййй" localSheetId="4" hidden="1">{#N/A,#N/A,FALSE,"Лист4"}</definedName>
    <definedName name="йййй" hidden="1">{#N/A,#N/A,FALSE,"Лист4"}</definedName>
    <definedName name="ип" localSheetId="3" hidden="1">{#N/A,#N/A,FALSE,"Лист4"}</definedName>
    <definedName name="ип" localSheetId="4" hidden="1">{#N/A,#N/A,FALSE,"Лист4"}</definedName>
    <definedName name="ип" hidden="1">{#N/A,#N/A,FALSE,"Лист4"}</definedName>
    <definedName name="ить" localSheetId="3" hidden="1">{#N/A,#N/A,FALSE,"Лист4"}</definedName>
    <definedName name="ить" localSheetId="4" hidden="1">{#N/A,#N/A,FALSE,"Лист4"}</definedName>
    <definedName name="ить" hidden="1">{#N/A,#N/A,FALSE,"Лист4"}</definedName>
    <definedName name="іваа" localSheetId="3" hidden="1">{#N/A,#N/A,FALSE,"Лист4"}</definedName>
    <definedName name="іваа" localSheetId="4" hidden="1">{#N/A,#N/A,FALSE,"Лист4"}</definedName>
    <definedName name="іваа" hidden="1">{#N/A,#N/A,FALSE,"Лист4"}</definedName>
    <definedName name="івап" localSheetId="3" hidden="1">{#N/A,#N/A,FALSE,"Лист4"}</definedName>
    <definedName name="івап" localSheetId="4" hidden="1">{#N/A,#N/A,FALSE,"Лист4"}</definedName>
    <definedName name="івап" hidden="1">{#N/A,#N/A,FALSE,"Лист4"}</definedName>
    <definedName name="івпа" localSheetId="3" hidden="1">{#N/A,#N/A,FALSE,"Лист4"}</definedName>
    <definedName name="івпа" localSheetId="4" hidden="1">{#N/A,#N/A,FALSE,"Лист4"}</definedName>
    <definedName name="івпа" hidden="1">{#N/A,#N/A,FALSE,"Лист4"}</definedName>
    <definedName name="їжд" localSheetId="3" hidden="1">{#N/A,#N/A,FALSE,"Лист4"}</definedName>
    <definedName name="їжд" localSheetId="4" hidden="1">{#N/A,#N/A,FALSE,"Лист4"}</definedName>
    <definedName name="їжд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hidden="1">{#N/A,#N/A,FALSE,"Лист4"}</definedName>
    <definedName name="ііі" localSheetId="3" hidden="1">{#N/A,#N/A,FALSE,"Лист4"}</definedName>
    <definedName name="ііі" localSheetId="4" hidden="1">{#N/A,#N/A,FALSE,"Лист4"}</definedName>
    <definedName name="ііі" hidden="1">{#N/A,#N/A,FALSE,"Лист4"}</definedName>
    <definedName name="іііі" localSheetId="3" hidden="1">{#N/A,#N/A,FALSE,"Лист4"}</definedName>
    <definedName name="іііі" localSheetId="4" hidden="1">{#N/A,#N/A,FALSE,"Лист4"}</definedName>
    <definedName name="іііі" hidden="1">{#N/A,#N/A,FALSE,"Лист4"}</definedName>
    <definedName name="ін" localSheetId="3" hidden="1">{#N/A,#N/A,FALSE,"Лист4"}</definedName>
    <definedName name="ін" localSheetId="4" hidden="1">{#N/A,#N/A,FALSE,"Лист4"}</definedName>
    <definedName name="ін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hidden="1">{#N/A,#N/A,FALSE,"Лист4"}</definedName>
    <definedName name="іук" localSheetId="3" hidden="1">{#N/A,#N/A,FALSE,"Лист4"}</definedName>
    <definedName name="іук" localSheetId="4" hidden="1">{#N/A,#N/A,FALSE,"Лист4"}</definedName>
    <definedName name="іук" hidden="1">{#N/A,#N/A,FALSE,"Лист4"}</definedName>
    <definedName name="кгккг" localSheetId="3" hidden="1">{#N/A,#N/A,FALSE,"Лист4"}</definedName>
    <definedName name="кгккг" localSheetId="4" hidden="1">{#N/A,#N/A,FALSE,"Лист4"}</definedName>
    <definedName name="кгккг" hidden="1">{#N/A,#N/A,FALSE,"Лист4"}</definedName>
    <definedName name="кгкккк" localSheetId="3" hidden="1">{#N/A,#N/A,FALSE,"Лист4"}</definedName>
    <definedName name="кгкккк" localSheetId="4" hidden="1">{#N/A,#N/A,FALSE,"Лист4"}</definedName>
    <definedName name="кгкккк" hidden="1">{#N/A,#N/A,FALSE,"Лист4"}</definedName>
    <definedName name="кеуц" localSheetId="3" hidden="1">{#N/A,#N/A,FALSE,"Лист4"}</definedName>
    <definedName name="кеуц" localSheetId="4" hidden="1">{#N/A,#N/A,FALSE,"Лист4"}</definedName>
    <definedName name="кеуц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hidden="1">{#N/A,#N/A,FALSE,"Лист4"}</definedName>
    <definedName name="ккгкг" localSheetId="3" hidden="1">{#N/A,#N/A,FALSE,"Лист4"}</definedName>
    <definedName name="ккгкг" localSheetId="4" hidden="1">{#N/A,#N/A,FALSE,"Лист4"}</definedName>
    <definedName name="ккгкг" hidden="1">{#N/A,#N/A,FALSE,"Лист4"}</definedName>
    <definedName name="ккк" localSheetId="3" hidden="1">{#N/A,#N/A,FALSE,"Лист4"}</definedName>
    <definedName name="ккк" localSheetId="4" hidden="1">{#N/A,#N/A,FALSE,"Лист4"}</definedName>
    <definedName name="ккк" hidden="1">{#N/A,#N/A,FALSE,"Лист4"}</definedName>
    <definedName name="кккну" localSheetId="3" hidden="1">{#N/A,#N/A,FALSE,"Лист4"}</definedName>
    <definedName name="кккну" localSheetId="4" hidden="1">{#N/A,#N/A,FALSE,"Лист4"}</definedName>
    <definedName name="кккну" hidden="1">{#N/A,#N/A,FALSE,"Лист4"}</definedName>
    <definedName name="кккокк" localSheetId="3" hidden="1">{#N/A,#N/A,FALSE,"Лист4"}</definedName>
    <definedName name="кккокк" localSheetId="4" hidden="1">{#N/A,#N/A,FALSE,"Лист4"}</definedName>
    <definedName name="кккокк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hidden="1">{#N/A,#N/A,FALSE,"Лист4"}</definedName>
    <definedName name="л" localSheetId="3" hidden="1">{#N/A,#N/A,FALSE,"Лист4"}</definedName>
    <definedName name="л" localSheetId="4" hidden="1">{#N/A,#N/A,FALSE,"Лист4"}</definedName>
    <definedName name="л" hidden="1">{#N/A,#N/A,FALSE,"Лист4"}</definedName>
    <definedName name="лд" localSheetId="3" hidden="1">{#N/A,#N/A,FALSE,"Лист4"}</definedName>
    <definedName name="лд" localSheetId="4" hidden="1">{#N/A,#N/A,FALSE,"Лист4"}</definedName>
    <definedName name="лд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hidden="1">{#N/A,#N/A,FALSE,"Лист4"}</definedName>
    <definedName name="лнпллпл" localSheetId="3" hidden="1">{#N/A,#N/A,FALSE,"Лист4"}</definedName>
    <definedName name="лнпллпл" localSheetId="4" hidden="1">{#N/A,#N/A,FALSE,"Лист4"}</definedName>
    <definedName name="лнпллпл" hidden="1">{#N/A,#N/A,FALSE,"Лист4"}</definedName>
    <definedName name="мак" localSheetId="3" hidden="1">{#N/A,#N/A,FALSE,"Лист4"}</definedName>
    <definedName name="мак" localSheetId="4" hidden="1">{#N/A,#N/A,FALSE,"Лист4"}</definedName>
    <definedName name="мак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hidden="1">{#N/A,#N/A,FALSE,"Лист4"}</definedName>
    <definedName name="мпе" localSheetId="3" hidden="1">{#N/A,#N/A,FALSE,"Лист4"}</definedName>
    <definedName name="мпе" localSheetId="4" hidden="1">{#N/A,#N/A,FALSE,"Лист4"}</definedName>
    <definedName name="мпе" hidden="1">{#N/A,#N/A,FALSE,"Лист4"}</definedName>
    <definedName name="нгнгш" localSheetId="3" hidden="1">{#N/A,#N/A,FALSE,"Лист4"}</definedName>
    <definedName name="нгнгш" localSheetId="4" hidden="1">{#N/A,#N/A,FALSE,"Лист4"}</definedName>
    <definedName name="нгнгш" hidden="1">{#N/A,#N/A,FALSE,"Лист4"}</definedName>
    <definedName name="ннггг" localSheetId="3" hidden="1">{#N/A,#N/A,FALSE,"Лист4"}</definedName>
    <definedName name="ннггг" localSheetId="4" hidden="1">{#N/A,#N/A,FALSE,"Лист4"}</definedName>
    <definedName name="ннггг" hidden="1">{#N/A,#N/A,FALSE,"Лист4"}</definedName>
    <definedName name="ннн" localSheetId="3" hidden="1">{#N/A,#N/A,FALSE,"Лист4"}</definedName>
    <definedName name="ннн" localSheetId="4" hidden="1">{#N/A,#N/A,FALSE,"Лист4"}</definedName>
    <definedName name="ннн" hidden="1">{#N/A,#N/A,FALSE,"Лист4"}</definedName>
    <definedName name="ннннг" localSheetId="3" hidden="1">{#N/A,#N/A,FALSE,"Лист4"}</definedName>
    <definedName name="ннннг" localSheetId="4" hidden="1">{#N/A,#N/A,FALSE,"Лист4"}</definedName>
    <definedName name="ннннг" hidden="1">{#N/A,#N/A,FALSE,"Лист4"}</definedName>
    <definedName name="нннннннн" localSheetId="3" hidden="1">{#N/A,#N/A,FALSE,"Лист4"}</definedName>
    <definedName name="нннннннн" localSheetId="4" hidden="1">{#N/A,#N/A,FALSE,"Лист4"}</definedName>
    <definedName name="нннннннн" hidden="1">{#N/A,#N/A,FALSE,"Лист4"}</definedName>
    <definedName name="ннншенгке" localSheetId="3" hidden="1">{#N/A,#N/A,FALSE,"Лист4"}</definedName>
    <definedName name="ннншенгке" localSheetId="4" hidden="1">{#N/A,#N/A,FALSE,"Лист4"}</definedName>
    <definedName name="ннншенгке" hidden="1">{#N/A,#N/A,FALSE,"Лист4"}</definedName>
    <definedName name="нншекк" localSheetId="3" hidden="1">{#N/A,#N/A,FALSE,"Лист4"}</definedName>
    <definedName name="нншекк" localSheetId="4" hidden="1">{#N/A,#N/A,FALSE,"Лист4"}</definedName>
    <definedName name="нншекк" hidden="1">{#N/A,#N/A,FALSE,"Лист4"}</definedName>
    <definedName name="оггне" localSheetId="3" hidden="1">{#N/A,#N/A,FALSE,"Лист4"}</definedName>
    <definedName name="оггне" localSheetId="4" hidden="1">{#N/A,#N/A,FALSE,"Лист4"}</definedName>
    <definedName name="оггне" hidden="1">{#N/A,#N/A,FALSE,"Лист4"}</definedName>
    <definedName name="оллд" localSheetId="3" hidden="1">{#N/A,#N/A,FALSE,"Лист4"}</definedName>
    <definedName name="оллд" localSheetId="4" hidden="1">{#N/A,#N/A,FALSE,"Лист4"}</definedName>
    <definedName name="оллд" hidden="1">{#N/A,#N/A,FALSE,"Лист4"}</definedName>
    <definedName name="олол" localSheetId="3" hidden="1">{#N/A,#N/A,FALSE,"Лист4"}</definedName>
    <definedName name="олол" localSheetId="4" hidden="1">{#N/A,#N/A,FALSE,"Лист4"}</definedName>
    <definedName name="олол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hidden="1">{#N/A,#N/A,FALSE,"Лист4"}</definedName>
    <definedName name="орнг" localSheetId="3" hidden="1">{#N/A,#N/A,FALSE,"Лист4"}</definedName>
    <definedName name="орнг" localSheetId="4" hidden="1">{#N/A,#N/A,FALSE,"Лист4"}</definedName>
    <definedName name="орнг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hidden="1">{#N/A,#N/A,FALSE,"Лист4"}</definedName>
    <definedName name="плеккккг" localSheetId="3" hidden="1">{#N/A,#N/A,FALSE,"Лист4"}</definedName>
    <definedName name="плеккккг" localSheetId="4" hidden="1">{#N/A,#N/A,FALSE,"Лист4"}</definedName>
    <definedName name="плеккккг" hidden="1">{#N/A,#N/A,FALSE,"Лист4"}</definedName>
    <definedName name="пллеелш" localSheetId="3" hidden="1">{#N/A,#N/A,FALSE,"Лист4"}</definedName>
    <definedName name="пллеелш" localSheetId="4" hidden="1">{#N/A,#N/A,FALSE,"Лист4"}</definedName>
    <definedName name="пллеелш" hidden="1">{#N/A,#N/A,FALSE,"Лист4"}</definedName>
    <definedName name="попле" localSheetId="3" hidden="1">{#N/A,#N/A,FALSE,"Лист4"}</definedName>
    <definedName name="попле" localSheetId="4" hidden="1">{#N/A,#N/A,FALSE,"Лист4"}</definedName>
    <definedName name="попле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hidden="1">{#N/A,#N/A,FALSE,"Лист4"}</definedName>
    <definedName name="ппше" localSheetId="3" hidden="1">{#N/A,#N/A,FALSE,"Лист4"}</definedName>
    <definedName name="ппше" localSheetId="4" hidden="1">{#N/A,#N/A,FALSE,"Лист4"}</definedName>
    <definedName name="ппше" hidden="1">{#N/A,#N/A,FALSE,"Лист4"}</definedName>
    <definedName name="про" localSheetId="3" hidden="1">{#N/A,#N/A,FALSE,"Лист4"}</definedName>
    <definedName name="про" localSheetId="4" hidden="1">{#N/A,#N/A,FALSE,"Лист4"}</definedName>
    <definedName name="про" hidden="1">{#N/A,#N/A,FALSE,"Лист4"}</definedName>
    <definedName name="прое" localSheetId="3" hidden="1">{#N/A,#N/A,FALSE,"Лист4"}</definedName>
    <definedName name="прое" localSheetId="4" hidden="1">{#N/A,#N/A,FALSE,"Лист4"}</definedName>
    <definedName name="прое" hidden="1">{#N/A,#N/A,FALSE,"Лист4"}</definedName>
    <definedName name="прои" localSheetId="3" hidden="1">{#N/A,#N/A,FALSE,"Лист4"}</definedName>
    <definedName name="прои" localSheetId="4" hidden="1">{#N/A,#N/A,FALSE,"Лист4"}</definedName>
    <definedName name="прои" hidden="1">{#N/A,#N/A,FALSE,"Лист4"}</definedName>
    <definedName name="рор" localSheetId="3" hidden="1">{#N/A,#N/A,FALSE,"Лист4"}</definedName>
    <definedName name="рор" localSheetId="4" hidden="1">{#N/A,#N/A,FALSE,"Лист4"}</definedName>
    <definedName name="рор" hidden="1">{#N/A,#N/A,FALSE,"Лист4"}</definedName>
    <definedName name="роро" localSheetId="3" hidden="1">{#N/A,#N/A,FALSE,"Лист4"}</definedName>
    <definedName name="роро" localSheetId="4" hidden="1">{#N/A,#N/A,FALSE,"Лист4"}</definedName>
    <definedName name="роро" hidden="1">{#N/A,#N/A,FALSE,"Лист4"}</definedName>
    <definedName name="рррр" localSheetId="3" hidden="1">{#N/A,#N/A,FALSE,"Лист4"}</definedName>
    <definedName name="рррр" localSheetId="4" hidden="1">{#N/A,#N/A,FALSE,"Лист4"}</definedName>
    <definedName name="рррр" hidden="1">{#N/A,#N/A,FALSE,"Лист4"}</definedName>
    <definedName name="сми" localSheetId="3" hidden="1">{#N/A,#N/A,FALSE,"Лист4"}</definedName>
    <definedName name="сми" localSheetId="4" hidden="1">{#N/A,#N/A,FALSE,"Лист4"}</definedName>
    <definedName name="сми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hidden="1">{#N/A,#N/A,FALSE,"Лист4"}</definedName>
    <definedName name="сум" localSheetId="3" hidden="1">{#N/A,#N/A,FALSE,"Лист4"}</definedName>
    <definedName name="сум" localSheetId="4" hidden="1">{#N/A,#N/A,FALSE,"Лист4"}</definedName>
    <definedName name="сум" hidden="1">{#N/A,#N/A,FALSE,"Лист4"}</definedName>
    <definedName name="Суми" localSheetId="3" hidden="1">{#N/A,#N/A,FALSE,"Лист4"}</definedName>
    <definedName name="Суми" localSheetId="4" hidden="1">{#N/A,#N/A,FALSE,"Лист4"}</definedName>
    <definedName name="Суми" hidden="1">{#N/A,#N/A,FALSE,"Лист4"}</definedName>
    <definedName name="счу" localSheetId="3" hidden="1">{#N/A,#N/A,FALSE,"Лист4"}</definedName>
    <definedName name="счу" localSheetId="4" hidden="1">{#N/A,#N/A,FALSE,"Лист4"}</definedName>
    <definedName name="счу" hidden="1">{#N/A,#N/A,FALSE,"Лист4"}</definedName>
    <definedName name="счя" localSheetId="3" hidden="1">{#N/A,#N/A,FALSE,"Лист4"}</definedName>
    <definedName name="счя" localSheetId="4" hidden="1">{#N/A,#N/A,FALSE,"Лист4"}</definedName>
    <definedName name="счя" hidden="1">{#N/A,#N/A,FALSE,"Лист4"}</definedName>
    <definedName name="тогн" localSheetId="3" hidden="1">{#N/A,#N/A,FALSE,"Лист4"}</definedName>
    <definedName name="тогн" localSheetId="4" hidden="1">{#N/A,#N/A,FALSE,"Лист4"}</definedName>
    <definedName name="тогн" hidden="1">{#N/A,#N/A,FALSE,"Лист4"}</definedName>
    <definedName name="трн" localSheetId="3" hidden="1">{#N/A,#N/A,FALSE,"Лист4"}</definedName>
    <definedName name="трн" localSheetId="4" hidden="1">{#N/A,#N/A,FALSE,"Лист4"}</definedName>
    <definedName name="трн" hidden="1">{#N/A,#N/A,FALSE,"Лист4"}</definedName>
    <definedName name="ттт" localSheetId="3" hidden="1">{#N/A,#N/A,FALSE,"Лист4"}</definedName>
    <definedName name="ттт" localSheetId="4" hidden="1">{#N/A,#N/A,FALSE,"Лист4"}</definedName>
    <definedName name="ттт" hidden="1">{#N/A,#N/A,FALSE,"Лист4"}</definedName>
    <definedName name="ть" localSheetId="3" hidden="1">{#N/A,#N/A,FALSE,"Лист4"}</definedName>
    <definedName name="ть" localSheetId="4" hidden="1">{#N/A,#N/A,FALSE,"Лист4"}</definedName>
    <definedName name="ть" hidden="1">{#N/A,#N/A,FALSE,"Лист4"}</definedName>
    <definedName name="уа" localSheetId="3" hidden="1">{#N/A,#N/A,FALSE,"Лист4"}</definedName>
    <definedName name="уа" localSheetId="4" hidden="1">{#N/A,#N/A,FALSE,"Лист4"}</definedName>
    <definedName name="уа" hidden="1">{#N/A,#N/A,FALSE,"Лист4"}</definedName>
    <definedName name="увке" localSheetId="3" hidden="1">{#N/A,#N/A,FALSE,"Лист4"}</definedName>
    <definedName name="увке" localSheetId="4" hidden="1">{#N/A,#N/A,FALSE,"Лист4"}</definedName>
    <definedName name="увке" hidden="1">{#N/A,#N/A,FALSE,"Лист4"}</definedName>
    <definedName name="уеунукнун" localSheetId="3" hidden="1">{#N/A,#N/A,FALSE,"Лист4"}</definedName>
    <definedName name="уеунукнун" localSheetId="4" hidden="1">{#N/A,#N/A,FALSE,"Лист4"}</definedName>
    <definedName name="уеунукнун" hidden="1">{#N/A,#N/A,FALSE,"Лист4"}</definedName>
    <definedName name="уке" localSheetId="3" hidden="1">{#N/A,#N/A,FALSE,"Лист4"}</definedName>
    <definedName name="уке" localSheetId="4" hidden="1">{#N/A,#N/A,FALSE,"Лист4"}</definedName>
    <definedName name="уке" hidden="1">{#N/A,#N/A,FALSE,"Лист4"}</definedName>
    <definedName name="укй" localSheetId="3" hidden="1">{#N/A,#N/A,FALSE,"Лист4"}</definedName>
    <definedName name="укй" localSheetId="4" hidden="1">{#N/A,#N/A,FALSE,"Лист4"}</definedName>
    <definedName name="укй" hidden="1">{#N/A,#N/A,FALSE,"Лист4"}</definedName>
    <definedName name="укунн" localSheetId="3" hidden="1">{#N/A,#N/A,FALSE,"Лист4"}</definedName>
    <definedName name="укунн" localSheetId="4" hidden="1">{#N/A,#N/A,FALSE,"Лист4"}</definedName>
    <definedName name="укунн" hidden="1">{#N/A,#N/A,FALSE,"Лист4"}</definedName>
    <definedName name="унунен" localSheetId="3" hidden="1">{#N/A,#N/A,FALSE,"Лист4"}</definedName>
    <definedName name="унунен" localSheetId="4" hidden="1">{#N/A,#N/A,FALSE,"Лист4"}</definedName>
    <definedName name="унунен" hidden="1">{#N/A,#N/A,FALSE,"Лист4"}</definedName>
    <definedName name="унунун" localSheetId="3" hidden="1">{#N/A,#N/A,FALSE,"Лист4"}</definedName>
    <definedName name="унунун" localSheetId="4" hidden="1">{#N/A,#N/A,FALSE,"Лист4"}</definedName>
    <definedName name="унунун" hidden="1">{#N/A,#N/A,FALSE,"Лист4"}</definedName>
    <definedName name="унуу" localSheetId="3" hidden="1">{#N/A,#N/A,FALSE,"Лист4"}</definedName>
    <definedName name="унуу" localSheetId="4" hidden="1">{#N/A,#N/A,FALSE,"Лист4"}</definedName>
    <definedName name="унуу" hidden="1">{#N/A,#N/A,FALSE,"Лист4"}</definedName>
    <definedName name="унуун" localSheetId="3" hidden="1">{#N/A,#N/A,FALSE,"Лист4"}</definedName>
    <definedName name="унуун" localSheetId="4" hidden="1">{#N/A,#N/A,FALSE,"Лист4"}</definedName>
    <definedName name="унуун" hidden="1">{#N/A,#N/A,FALSE,"Лист4"}</definedName>
    <definedName name="унууу" localSheetId="3" hidden="1">{#N/A,#N/A,FALSE,"Лист4"}</definedName>
    <definedName name="унууу" localSheetId="4" hidden="1">{#N/A,#N/A,FALSE,"Лист4"}</definedName>
    <definedName name="унууу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hidden="1">{#N/A,#N/A,FALSE,"Лист4"}</definedName>
    <definedName name="уукее" localSheetId="3" hidden="1">{#N/A,#N/A,FALSE,"Лист4"}</definedName>
    <definedName name="уукее" localSheetId="4" hidden="1">{#N/A,#N/A,FALSE,"Лист4"}</definedName>
    <definedName name="уукее" hidden="1">{#N/A,#N/A,FALSE,"Лист4"}</definedName>
    <definedName name="ууннну" localSheetId="3" hidden="1">{#N/A,#N/A,FALSE,"Лист4"}</definedName>
    <definedName name="ууннну" localSheetId="4" hidden="1">{#N/A,#N/A,FALSE,"Лист4"}</definedName>
    <definedName name="ууннну" hidden="1">{#N/A,#N/A,FALSE,"Лист4"}</definedName>
    <definedName name="ууну" localSheetId="3" hidden="1">{#N/A,#N/A,FALSE,"Лист4"}</definedName>
    <definedName name="ууну" localSheetId="4" hidden="1">{#N/A,#N/A,FALSE,"Лист4"}</definedName>
    <definedName name="ууну" hidden="1">{#N/A,#N/A,FALSE,"Лист4"}</definedName>
    <definedName name="уунунг" localSheetId="3" hidden="1">{#N/A,#N/A,FALSE,"Лист4"}</definedName>
    <definedName name="уунунг" localSheetId="4" hidden="1">{#N/A,#N/A,FALSE,"Лист4"}</definedName>
    <definedName name="уунунг" hidden="1">{#N/A,#N/A,FALSE,"Лист4"}</definedName>
    <definedName name="уунунууу" localSheetId="3" hidden="1">{#N/A,#N/A,FALSE,"Лист4"}</definedName>
    <definedName name="уунунууу" localSheetId="4" hidden="1">{#N/A,#N/A,FALSE,"Лист4"}</definedName>
    <definedName name="уунунууу" hidden="1">{#N/A,#N/A,FALSE,"Лист4"}</definedName>
    <definedName name="уунуурр" localSheetId="3" hidden="1">{#N/A,#N/A,FALSE,"Лист4"}</definedName>
    <definedName name="уунуурр" localSheetId="4" hidden="1">{#N/A,#N/A,FALSE,"Лист4"}</definedName>
    <definedName name="уунуурр" hidden="1">{#N/A,#N/A,FALSE,"Лист4"}</definedName>
    <definedName name="уунуууу" localSheetId="3" hidden="1">{#N/A,#N/A,FALSE,"Лист4"}</definedName>
    <definedName name="уунуууу" localSheetId="4" hidden="1">{#N/A,#N/A,FALSE,"Лист4"}</definedName>
    <definedName name="уунуууу" hidden="1">{#N/A,#N/A,FALSE,"Лист4"}</definedName>
    <definedName name="ууу" localSheetId="3" hidden="1">{#N/A,#N/A,FALSE,"Лист4"}</definedName>
    <definedName name="ууу" localSheetId="4" hidden="1">{#N/A,#N/A,FALSE,"Лист4"}</definedName>
    <definedName name="ууу" hidden="1">{#N/A,#N/A,FALSE,"Лист4"}</definedName>
    <definedName name="ууунну" localSheetId="3" hidden="1">{#N/A,#N/A,FALSE,"Лист4"}</definedName>
    <definedName name="ууунну" localSheetId="4" hidden="1">{#N/A,#N/A,FALSE,"Лист4"}</definedName>
    <definedName name="ууунну" hidden="1">{#N/A,#N/A,FALSE,"Лист4"}</definedName>
    <definedName name="ууунууууу" localSheetId="3" hidden="1">{#N/A,#N/A,FALSE,"Лист4"}</definedName>
    <definedName name="ууунууууу" localSheetId="4" hidden="1">{#N/A,#N/A,FALSE,"Лист4"}</definedName>
    <definedName name="ууунууууу" hidden="1">{#N/A,#N/A,FALSE,"Лист4"}</definedName>
    <definedName name="уууу" localSheetId="3" hidden="1">{#N/A,#N/A,FALSE,"Лист4"}</definedName>
    <definedName name="уууу" localSheetId="4" hidden="1">{#N/A,#N/A,FALSE,"Лист4"}</definedName>
    <definedName name="уууу" hidden="1">{#N/A,#N/A,FALSE,"Лист4"}</definedName>
    <definedName name="уууу32" localSheetId="3" hidden="1">{#N/A,#N/A,FALSE,"Лист4"}</definedName>
    <definedName name="уууу32" localSheetId="4" hidden="1">{#N/A,#N/A,FALSE,"Лист4"}</definedName>
    <definedName name="уууу32" hidden="1">{#N/A,#N/A,FALSE,"Лист4"}</definedName>
    <definedName name="уууун" localSheetId="3" hidden="1">{#N/A,#N/A,FALSE,"Лист4"}</definedName>
    <definedName name="уууун" localSheetId="4" hidden="1">{#N/A,#N/A,FALSE,"Лист4"}</definedName>
    <definedName name="уууун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hidden="1">{#N/A,#N/A,FALSE,"Лист4"}</definedName>
    <definedName name="фффф" localSheetId="3" hidden="1">{#N/A,#N/A,FALSE,"Лист4"}</definedName>
    <definedName name="фффф" localSheetId="4" hidden="1">{#N/A,#N/A,FALSE,"Лист4"}</definedName>
    <definedName name="фффф" hidden="1">{#N/A,#N/A,FALSE,"Лист4"}</definedName>
    <definedName name="ффффф" localSheetId="3" hidden="1">{#N/A,#N/A,FALSE,"Лист4"}</definedName>
    <definedName name="ффффф" localSheetId="4" hidden="1">{#N/A,#N/A,FALSE,"Лист4"}</definedName>
    <definedName name="ффффф" hidden="1">{#N/A,#N/A,FALSE,"Лист4"}</definedName>
    <definedName name="хз" localSheetId="3" hidden="1">{#N/A,#N/A,FALSE,"Лист4"}</definedName>
    <definedName name="хз" localSheetId="4" hidden="1">{#N/A,#N/A,FALSE,"Лист4"}</definedName>
    <definedName name="хз" hidden="1">{#N/A,#N/A,FALSE,"Лист4"}</definedName>
    <definedName name="хїз" localSheetId="3" hidden="1">{#N/A,#N/A,FALSE,"Лист4"}</definedName>
    <definedName name="хїз" localSheetId="4" hidden="1">{#N/A,#N/A,FALSE,"Лист4"}</definedName>
    <definedName name="хїз" hidden="1">{#N/A,#N/A,FALSE,"Лист4"}</definedName>
    <definedName name="ххх" localSheetId="3" hidden="1">{#N/A,#N/A,FALSE,"Лист4"}</definedName>
    <definedName name="ххх" localSheetId="4" hidden="1">{#N/A,#N/A,FALSE,"Лист4"}</definedName>
    <definedName name="ххх" hidden="1">{#N/A,#N/A,FALSE,"Лист4"}</definedName>
    <definedName name="ц" localSheetId="3" hidden="1">{#N/A,#N/A,FALSE,"Лист4"}</definedName>
    <definedName name="ц" localSheetId="4" hidden="1">{#N/A,#N/A,FALSE,"Лист4"}</definedName>
    <definedName name="ц" hidden="1">{#N/A,#N/A,FALSE,"Лист4"}</definedName>
    <definedName name="цва" localSheetId="3" hidden="1">{#N/A,#N/A,FALSE,"Лист4"}</definedName>
    <definedName name="цва" localSheetId="4" hidden="1">{#N/A,#N/A,FALSE,"Лист4"}</definedName>
    <definedName name="цва" hidden="1">{#N/A,#N/A,FALSE,"Лист4"}</definedName>
    <definedName name="цекццецце" localSheetId="3" hidden="1">{#N/A,#N/A,FALSE,"Лист4"}</definedName>
    <definedName name="цекццецце" localSheetId="4" hidden="1">{#N/A,#N/A,FALSE,"Лист4"}</definedName>
    <definedName name="цекццецце" hidden="1">{#N/A,#N/A,FALSE,"Лист4"}</definedName>
    <definedName name="цеце" localSheetId="3" hidden="1">{#N/A,#N/A,FALSE,"Лист4"}</definedName>
    <definedName name="цеце" localSheetId="4" hidden="1">{#N/A,#N/A,FALSE,"Лист4"}</definedName>
    <definedName name="цеце" hidden="1">{#N/A,#N/A,FALSE,"Лист4"}</definedName>
    <definedName name="цецеце" localSheetId="3" hidden="1">{#N/A,#N/A,FALSE,"Лист4"}</definedName>
    <definedName name="цецеце" localSheetId="4" hidden="1">{#N/A,#N/A,FALSE,"Лист4"}</definedName>
    <definedName name="цецеце" hidden="1">{#N/A,#N/A,FALSE,"Лист4"}</definedName>
    <definedName name="цук" localSheetId="3" hidden="1">{#N/A,#N/A,FALSE,"Лист4"}</definedName>
    <definedName name="цук" localSheetId="4" hidden="1">{#N/A,#N/A,FALSE,"Лист4"}</definedName>
    <definedName name="цук" hidden="1">{#N/A,#N/A,FALSE,"Лист4"}</definedName>
    <definedName name="цуку" localSheetId="3" hidden="1">{#N/A,#N/A,FALSE,"Лист4"}</definedName>
    <definedName name="цуку" localSheetId="4" hidden="1">{#N/A,#N/A,FALSE,"Лист4"}</definedName>
    <definedName name="цуку" hidden="1">{#N/A,#N/A,FALSE,"Лист4"}</definedName>
    <definedName name="цууу" localSheetId="3" hidden="1">{#N/A,#N/A,FALSE,"Лист4"}</definedName>
    <definedName name="цууу" localSheetId="4" hidden="1">{#N/A,#N/A,FALSE,"Лист4"}</definedName>
    <definedName name="цууу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hidden="1">{#N/A,#N/A,FALSE,"Лист4"}</definedName>
    <definedName name="ццвва" localSheetId="3" hidden="1">{#N/A,#N/A,FALSE,"Лист4"}</definedName>
    <definedName name="ццвва" localSheetId="4" hidden="1">{#N/A,#N/A,FALSE,"Лист4"}</definedName>
    <definedName name="ццвва" hidden="1">{#N/A,#N/A,FALSE,"Лист4"}</definedName>
    <definedName name="ццецц" localSheetId="3" hidden="1">{#N/A,#N/A,FALSE,"Лист4"}</definedName>
    <definedName name="ццецц" localSheetId="4" hidden="1">{#N/A,#N/A,FALSE,"Лист4"}</definedName>
    <definedName name="ццецц" hidden="1">{#N/A,#N/A,FALSE,"Лист4"}</definedName>
    <definedName name="ццеццке" localSheetId="3" hidden="1">{#N/A,#N/A,FALSE,"Лист4"}</definedName>
    <definedName name="ццеццке" localSheetId="4" hidden="1">{#N/A,#N/A,FALSE,"Лист4"}</definedName>
    <definedName name="ццеццке" hidden="1">{#N/A,#N/A,FALSE,"Лист4"}</definedName>
    <definedName name="ццеццкевап" localSheetId="3" hidden="1">{#N/A,#N/A,FALSE,"Лист4"}</definedName>
    <definedName name="ццеццкевап" localSheetId="4" hidden="1">{#N/A,#N/A,FALSE,"Лист4"}</definedName>
    <definedName name="ццеццкевап" hidden="1">{#N/A,#N/A,FALSE,"Лист4"}</definedName>
    <definedName name="ццке" localSheetId="3" hidden="1">{#N/A,#N/A,FALSE,"Лист4"}</definedName>
    <definedName name="ццке" localSheetId="4" hidden="1">{#N/A,#N/A,FALSE,"Лист4"}</definedName>
    <definedName name="ццке" hidden="1">{#N/A,#N/A,FALSE,"Лист4"}</definedName>
    <definedName name="ццук" localSheetId="3" hidden="1">{#N/A,#N/A,FALSE,"Лист4"}</definedName>
    <definedName name="ццук" localSheetId="4" hidden="1">{#N/A,#N/A,FALSE,"Лист4"}</definedName>
    <definedName name="ццук" hidden="1">{#N/A,#N/A,FALSE,"Лист4"}</definedName>
    <definedName name="цццецц" localSheetId="3" hidden="1">{#N/A,#N/A,FALSE,"Лист4"}</definedName>
    <definedName name="цццецц" localSheetId="4" hidden="1">{#N/A,#N/A,FALSE,"Лист4"}</definedName>
    <definedName name="цццецц" hidden="1">{#N/A,#N/A,FALSE,"Лист4"}</definedName>
    <definedName name="цццкеец" localSheetId="3" hidden="1">{#N/A,#N/A,FALSE,"Лист4"}</definedName>
    <definedName name="цццкеец" localSheetId="4" hidden="1">{#N/A,#N/A,FALSE,"Лист4"}</definedName>
    <definedName name="цццкеец" hidden="1">{#N/A,#N/A,FALSE,"Лист4"}</definedName>
    <definedName name="цццц" localSheetId="3" hidden="1">{#N/A,#N/A,FALSE,"Лист4"}</definedName>
    <definedName name="цццц" localSheetId="4" hidden="1">{#N/A,#N/A,FALSE,"Лист4"}</definedName>
    <definedName name="цццц" hidden="1">{#N/A,#N/A,FALSE,"Лист4"}</definedName>
    <definedName name="ццццкц" localSheetId="3" hidden="1">{#N/A,#N/A,FALSE,"Лист4"}</definedName>
    <definedName name="ццццкц" localSheetId="4" hidden="1">{#N/A,#N/A,FALSE,"Лист4"}</definedName>
    <definedName name="ццццкц" hidden="1">{#N/A,#N/A,FALSE,"Лист4"}</definedName>
    <definedName name="ццццц" localSheetId="3" hidden="1">{#N/A,#N/A,FALSE,"Лист4"}</definedName>
    <definedName name="ццццц" localSheetId="4" hidden="1">{#N/A,#N/A,FALSE,"Лист4"}</definedName>
    <definedName name="ццццц" hidden="1">{#N/A,#N/A,FALSE,"Лист4"}</definedName>
    <definedName name="цццццц" localSheetId="3" hidden="1">{#N/A,#N/A,FALSE,"Лист4"}</definedName>
    <definedName name="цццццц" localSheetId="4" hidden="1">{#N/A,#N/A,FALSE,"Лист4"}</definedName>
    <definedName name="цццццц" hidden="1">{#N/A,#N/A,FALSE,"Лист4"}</definedName>
    <definedName name="чву" localSheetId="3" hidden="1">{#N/A,#N/A,FALSE,"Лист4"}</definedName>
    <definedName name="чву" localSheetId="4" hidden="1">{#N/A,#N/A,FALSE,"Лист4"}</definedName>
    <definedName name="чву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hidden="1">{#N/A,#N/A,FALSE,"Лист4"}</definedName>
    <definedName name="ччч" localSheetId="3" hidden="1">{#N/A,#N/A,FALSE,"Лист4"}</definedName>
    <definedName name="ччч" localSheetId="4" hidden="1">{#N/A,#N/A,FALSE,"Лист4"}</definedName>
    <definedName name="ччч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hidden="1">{#N/A,#N/A,FALSE,"Лист4"}</definedName>
    <definedName name="шшшш" localSheetId="3" hidden="1">{#N/A,#N/A,FALSE,"Лист4"}</definedName>
    <definedName name="шшшш" localSheetId="4" hidden="1">{#N/A,#N/A,FALSE,"Лист4"}</definedName>
    <definedName name="шшшш" hidden="1">{#N/A,#N/A,FALSE,"Лист4"}</definedName>
    <definedName name="щщ" localSheetId="3" hidden="1">{#N/A,#N/A,FALSE,"Лист4"}</definedName>
    <definedName name="щщ" localSheetId="4" hidden="1">{#N/A,#N/A,FALSE,"Лист4"}</definedName>
    <definedName name="щщ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hidden="1">{#N/A,#N/A,FALSE,"Лист4"}</definedName>
    <definedName name="щщщшг" localSheetId="3" hidden="1">{#N/A,#N/A,FALSE,"Лист4"}</definedName>
    <definedName name="щщщшг" localSheetId="4" hidden="1">{#N/A,#N/A,FALSE,"Лист4"}</definedName>
    <definedName name="щщщшг" hidden="1">{#N/A,#N/A,FALSE,"Лист4"}</definedName>
    <definedName name="юю" localSheetId="3" hidden="1">{#N/A,#N/A,FALSE,"Лист4"}</definedName>
    <definedName name="юю" localSheetId="4" hidden="1">{#N/A,#N/A,FALSE,"Лист4"}</definedName>
    <definedName name="юю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50" i="5" l="1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D37" i="2" l="1"/>
  <c r="D36" i="2"/>
  <c r="D35" i="2"/>
  <c r="D34" i="2"/>
  <c r="D33" i="2"/>
</calcChain>
</file>

<file path=xl/sharedStrings.xml><?xml version="1.0" encoding="utf-8"?>
<sst xmlns="http://schemas.openxmlformats.org/spreadsheetml/2006/main" count="719" uniqueCount="335">
  <si>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</si>
  <si>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</si>
  <si>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</si>
  <si>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</si>
  <si>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</si>
  <si>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</si>
  <si>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% виконання на вказаний період</t>
  </si>
  <si>
    <t>Залишки плану на рік відносно касових</t>
  </si>
  <si>
    <t>01</t>
  </si>
  <si>
    <t>Великосеверинівська сільська рада</t>
  </si>
  <si>
    <t>0100</t>
  </si>
  <si>
    <t>Державне управління</t>
  </si>
  <si>
    <t>3000</t>
  </si>
  <si>
    <t>Соціальний захист та соціальне забезпечення</t>
  </si>
  <si>
    <t>4000</t>
  </si>
  <si>
    <t>Культура i мистецтво</t>
  </si>
  <si>
    <t>6000</t>
  </si>
  <si>
    <t>Житлово-комунальне господарство</t>
  </si>
  <si>
    <t>7100</t>
  </si>
  <si>
    <t>Сільське, лісове, рибне господарство та мисливство</t>
  </si>
  <si>
    <t>7400</t>
  </si>
  <si>
    <t>Транспорт та транспортна інфраструктура, дорожнє господарство</t>
  </si>
  <si>
    <t>7600</t>
  </si>
  <si>
    <t>Інші програми та заходи, пов`язані з економічною діяльністю</t>
  </si>
  <si>
    <t>8100</t>
  </si>
  <si>
    <t>Захист населення і територій від надзвичайних ситуацій</t>
  </si>
  <si>
    <t>8200</t>
  </si>
  <si>
    <t>Громадський порядок та безпека</t>
  </si>
  <si>
    <t>06</t>
  </si>
  <si>
    <t>Відділ освіти, молоді та спорту, культури та туризму Великосеверинівської сільської ради</t>
  </si>
  <si>
    <t>1000</t>
  </si>
  <si>
    <t>Освіта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</si>
  <si>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</si>
  <si>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</si>
  <si>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1400</t>
  </si>
  <si>
    <t>Виконання заходів із задоволення потреб у забезпеченні безпечного освітнього середовища</t>
  </si>
  <si>
    <t>5000</t>
  </si>
  <si>
    <t>Фiзична культура i спорт</t>
  </si>
  <si>
    <t>09</t>
  </si>
  <si>
    <t>Служба у справах дітей</t>
  </si>
  <si>
    <t>37</t>
  </si>
  <si>
    <t>Фінвід Великосеверинівської с/р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</si>
  <si>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</si>
  <si>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</si>
  <si>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</si>
  <si>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</si>
  <si>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</si>
  <si>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</si>
  <si>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Примітка</t>
  </si>
  <si>
    <t>Забезпечення  діяльності апарату Великосеверинівської сільської ради, підтримка "Програма сприяння розвитку громадянського суспільства, відзначення державних та інших свят, пам’ятних дат і подій на території Великосеверинівської сільської ради"</t>
  </si>
  <si>
    <t>Обстеження будівлі будинку культури с.Созонівка</t>
  </si>
  <si>
    <t xml:space="preserve">Підтримка "Програма розвитку земельних відносин на території Великосеверинівської сільської ради", оплата послуг за виконання проєктних робіт по запланованій реконструкції ганку в освітньому закладі с. Оситняжка, </t>
  </si>
  <si>
    <t>Оплата послуг з метою придбання будинку для сім'ї , що створили ДБСТ</t>
  </si>
  <si>
    <t>Забезпечння діяльності служби у справах дітей Великосеверинівської сільської ради</t>
  </si>
  <si>
    <t>Забезпечення діяльності фінансового відділу Великосеверинівської сільської ради</t>
  </si>
  <si>
    <t>Підтримка у вигляді субвенції - ГУНП в Кіровоградській області - 179062,15 грн., ГУ ДПС у Кіровогр. обл.- 34999,56 грн., ТУ ССО у Кіровоградській області - 170013,68 грн., 1 ДПРЗ - 150000 грн., Кропивницька РДА - 50000 грн.,Військові частини -1300000 грн.</t>
  </si>
  <si>
    <t>Касові видатки</t>
  </si>
  <si>
    <t>Всього :</t>
  </si>
  <si>
    <t>Назви установи</t>
  </si>
  <si>
    <t>(грн)</t>
  </si>
  <si>
    <t>Затверджений план на рік</t>
  </si>
  <si>
    <t>Залишки асигнувань до кінця року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</si>
  <si>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</si>
  <si>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</si>
  <si>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</si>
  <si>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</si>
  <si>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</si>
  <si>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</si>
  <si>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</si>
  <si>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</si>
  <si>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</si>
  <si>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</si>
  <si>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</si>
  <si>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</si>
  <si>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</si>
  <si>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</si>
  <si>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</si>
  <si>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</si>
  <si>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</si>
  <si>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</si>
  <si>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</si>
  <si>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</si>
  <si>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</si>
  <si>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</si>
  <si>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</si>
  <si>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</si>
  <si>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0110180</t>
  </si>
  <si>
    <t>Інша діяльність у сфері державного управління</t>
  </si>
  <si>
    <t>0113032</t>
  </si>
  <si>
    <t>Надання пільг окремим категоріям громадян з оплати послуг зв`язку</t>
  </si>
  <si>
    <t>2730</t>
  </si>
  <si>
    <t>Інші виплати населенню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</si>
  <si>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</si>
  <si>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</si>
  <si>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</si>
  <si>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</si>
  <si>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</si>
  <si>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</si>
  <si>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</si>
  <si>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</si>
  <si>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</si>
  <si>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</si>
  <si>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</si>
  <si>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</si>
  <si>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0114060</t>
  </si>
  <si>
    <t>Забезпечення діяльності палаців i будинків культури, клубів, центрів дозвілля та iнших клубних закладів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</si>
  <si>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</si>
  <si>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</si>
  <si>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2610</t>
  </si>
  <si>
    <t>Субсидії та поточні трансферти підприємствам (установам, організаціям)</t>
  </si>
  <si>
    <t>0116030</t>
  </si>
  <si>
    <t>Організація благоустрою населених пунктів</t>
  </si>
  <si>
    <t>0116083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</si>
  <si>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</si>
  <si>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0117130</t>
  </si>
  <si>
    <t>Здійснення заходів із землеустрою</t>
  </si>
  <si>
    <t>0117411</t>
  </si>
  <si>
    <t>Утримання та розвиток автотранспорту</t>
  </si>
  <si>
    <t>0117413</t>
  </si>
  <si>
    <t>Інші заходи у сфері автотранспорту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</si>
  <si>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</si>
  <si>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</si>
  <si>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</si>
  <si>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</si>
  <si>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0118110</t>
  </si>
  <si>
    <t>Заходи із запобігання та ліквідації надзвичайних ситуацій та наслідків стихійного лиха</t>
  </si>
  <si>
    <t>0118230</t>
  </si>
  <si>
    <t>Інші заходи громадського порядку та безпеки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</si>
  <si>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</si>
  <si>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</si>
  <si>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</si>
  <si>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</si>
  <si>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</si>
  <si>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</si>
  <si>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</si>
  <si>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</si>
  <si>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</si>
  <si>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</si>
  <si>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</si>
  <si>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</si>
  <si>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</si>
  <si>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</si>
  <si>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</si>
  <si>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</si>
  <si>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</si>
  <si>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</si>
  <si>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</si>
  <si>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</si>
  <si>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</si>
  <si>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</si>
  <si>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</si>
  <si>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</si>
  <si>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</si>
  <si>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</si>
  <si>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</si>
  <si>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</si>
  <si>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Забезпечення діяльності бібліотек</t>
  </si>
  <si>
    <t>0614060</t>
  </si>
  <si>
    <t>0615011</t>
  </si>
  <si>
    <t>Проведення навчально-тренувальних зборів і змагань з олімпійських видів спорту</t>
  </si>
  <si>
    <t>0910160</t>
  </si>
  <si>
    <t>0916083</t>
  </si>
  <si>
    <t>3710160</t>
  </si>
  <si>
    <t>3719760</t>
  </si>
  <si>
    <t>Субвенція з місцевого бюджету на реалізацію проектів співробітництва між територіальними громадами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</si>
  <si>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</si>
  <si>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</si>
  <si>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</si>
  <si>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</si>
  <si>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3719800</t>
  </si>
  <si>
    <t>Забезпечення діяльності будинків культури та бібліотек , ' "Програма сприяння розвитку громадянського суспільства, відзначення державних та інших свят, пам’ятних дат і подій на території Великосеверинівської сільської ради"</t>
  </si>
  <si>
    <t>Забезпечення діяльності КЗ "Центр надання соціального послуг населенню", підтримка "Програма відшкодування витрат надавачам послуг за пільговеперевезення, зв'язок, передбачені чинним законодавством України, у Великосеверинівській територіальній громаді на 2024-2026 роки", "Програма відшкодування витрат надавачам послуг за пільговеперевезення, зв'язок, передбачені чинним законодавством України, у Великосеверинівській територіальній громаді на 2024-2026 роки",  "Програма компенсації фізичним особам, які надають соціальні послуги з догляду на 2024-2026 роки",  "'Програма "Надання підтримки внутрішьо переміщеним та /або евакуйованим особам у звязку із введенням воєнного стану на 2024-2026 роки"", "Програма підтримки членів сімей загиблих військовослужбовців, поранених, зниклих безвісти, які брали участь у захисті України від збройної агресії на 2024-2026 роки",  "'Програма «Турбота» по поліпшенню соціального захисту громадян на 2024-2026 роки"</t>
  </si>
  <si>
    <t>Підтримка програми «Сільський автобус» на території Великосеверинівської сільської територіальної громади на 2024-2026 роки, програми благоустрою населених пунктів Великосеверинівської сільської ради , а саме утримання автомобільних доріг</t>
  </si>
  <si>
    <t>Підтримка програми розвитку земельних відносин на території Великосеверинівської сільської ради та оплата членських внесків до асоціацій органів місцевого самоврядування</t>
  </si>
  <si>
    <t>Забезпечення діяльності відділу освіти , молоді та спорту, культури та туризму , підтримка "'Програма фінансового забезпечення представницьких та службових витрат та інших заходів, повязаних з діяльністю органів місцевого самоврядування на 2024-2026 роки"</t>
  </si>
  <si>
    <t>Забезпечення діяльності закладів освіти , підтримка 'Програма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роки', підтримка "Програма підтримки талановитих і обдарованих дітей та молоді Великосеверинівської сільської ради на 2023-2025 роки", 'Програма «Шкільний автобус» на території Великосеверинівської  сільської ради на 2024-2026 роки,'Програма національно-патріотичного виховання дітей та молоді Великосеверинівської територіальної громади на 2024-2026 роки</t>
  </si>
  <si>
    <t>Підтримка 'Програма розвитку фізичної культури і спорту на території Великосеверинівської територіальної громади на 2024-2026 роки</t>
  </si>
  <si>
    <t>Підтримки підприємства (організації) побутового обслуговування ЖКП "Байраки Будівництво"-138 967,10 грн. ,  КП "Созонівський комунальник"- 1 156 498,87 грн. Підтримка "Програма "Поховання невідомих та безрідних громадян", " Програма благоустрою населених пунктів Великосеверинівської сільської ради" та  "Програма питна вода Великосеверинівської сільської ради"</t>
  </si>
  <si>
    <t>Субвенція для Кропивницької ЦРЛ - 304000 грн., видатки в межах співраці з Аджамською територіальною громадою "охорона здоров'я"</t>
  </si>
  <si>
    <t>0150</t>
  </si>
  <si>
    <t>придбання комп'ютерної техніки та засобів безперебійного живлення</t>
  </si>
  <si>
    <t>6020</t>
  </si>
  <si>
    <t xml:space="preserve">  Підтримка КП "Созонівський комунальник"</t>
  </si>
  <si>
    <t>6030</t>
  </si>
  <si>
    <t>6083</t>
  </si>
  <si>
    <t>7321</t>
  </si>
  <si>
    <t>Будівництво освітніх установ та закладів</t>
  </si>
  <si>
    <t>виготовлення проектної документації</t>
  </si>
  <si>
    <t>7350</t>
  </si>
  <si>
    <t>Розроблення схем планування та забудови територій (містобудівної документації)</t>
  </si>
  <si>
    <t>7650</t>
  </si>
  <si>
    <t>Проведення експертної грошової оцінки земельної ділянки чи права на неї</t>
  </si>
  <si>
    <t>8330</t>
  </si>
  <si>
    <t>Інша діяльність у сфері екології та охорони природних ресурсів</t>
  </si>
  <si>
    <t>придбання сміттєвоза</t>
  </si>
  <si>
    <t>8340</t>
  </si>
  <si>
    <t>Природоохоронні заходи за рахунок цільових фондів</t>
  </si>
  <si>
    <t>0160</t>
  </si>
  <si>
    <t>1021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</si>
  <si>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</si>
  <si>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</si>
  <si>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</si>
  <si>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</si>
  <si>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</si>
  <si>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</si>
  <si>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</si>
  <si>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1403</t>
  </si>
  <si>
    <t>4030</t>
  </si>
  <si>
    <t>видатки на оновлення бібліотечного фонду</t>
  </si>
  <si>
    <t>4060</t>
  </si>
  <si>
    <t>9760</t>
  </si>
  <si>
    <t>Придбання для амбулаторії аналізатора сечі</t>
  </si>
  <si>
    <t>підтримка військових частин</t>
  </si>
  <si>
    <t>придбання комп'ютерної техніки</t>
  </si>
  <si>
    <t xml:space="preserve"> Підтримка програми цивільний захист Великосеверинівської сільської ради та  програми проведення заходів, направлених на запобігання, ліквідацію африканської чуми свиней, забезпечення контролю епізоотичної та епідемічної ситуації у Великосеверинівській сільській раді на 2024-2026 роки</t>
  </si>
  <si>
    <t>Підтримка програми забезпечення громадського порядку та громадської безпеки на території Великосеверинівської сільської рад</t>
  </si>
  <si>
    <t>Додаток 1</t>
  </si>
  <si>
    <t>Додаток 2</t>
  </si>
  <si>
    <t>Звіт про виконанння видатків бюджету Великосеверинівської сільської територіальної громади (інші кошти спеціального фонду) на 2024 рік</t>
  </si>
  <si>
    <t>Звіт про виконання видатків бюджету Великосеверинівської сільської територіальної громади (загальний фонд) за 2024 рік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</si>
  <si>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</si>
  <si>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</si>
  <si>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</si>
  <si>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</si>
  <si>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</si>
  <si>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</si>
  <si>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</si>
  <si>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</si>
  <si>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</si>
  <si>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</si>
  <si>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1150700000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</si>
  <si>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</si>
  <si>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</si>
  <si>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</si>
  <si>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</si>
  <si>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</si>
  <si>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</si>
  <si>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</si>
  <si>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</si>
  <si>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</si>
  <si>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</si>
  <si>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</si>
  <si>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</si>
  <si>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</si>
  <si>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</si>
  <si>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</si>
  <si>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</si>
  <si>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</si>
  <si>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</si>
  <si>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</si>
  <si>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</si>
  <si>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</si>
  <si>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</si>
  <si>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</si>
  <si>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</si>
  <si>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</si>
  <si>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</si>
  <si>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</si>
  <si>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</si>
  <si>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</si>
  <si>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</si>
  <si>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</si>
  <si>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</si>
  <si>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</si>
  <si>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</si>
  <si>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</si>
  <si>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</si>
  <si>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</si>
  <si>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</si>
  <si>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</si>
  <si>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</si>
  <si>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</si>
  <si>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</si>
  <si>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</si>
  <si>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</si>
  <si>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</si>
  <si>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</si>
  <si>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</si>
  <si>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</si>
  <si>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</si>
  <si>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</si>
  <si>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</si>
  <si>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</si>
  <si>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</si>
  <si>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</si>
  <si>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</si>
  <si>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</si>
  <si>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</si>
  <si>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</si>
  <si>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</si>
  <si>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</si>
  <si>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</si>
  <si>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</si>
  <si>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</si>
  <si>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</si>
  <si>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</si>
  <si>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</si>
  <si>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</si>
  <si>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</si>
  <si>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</si>
  <si>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</si>
  <si>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</si>
  <si>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41040400</t>
  </si>
  <si>
    <t>Інші дотації з місцевого бюджету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</si>
  <si>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</si>
  <si>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</si>
  <si>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</si>
  <si>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</si>
  <si>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</si>
  <si>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</si>
  <si>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</si>
  <si>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</si>
  <si>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Усього ( без урахування трансфертів) 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</si>
  <si>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</si>
  <si>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</si>
  <si>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</si>
  <si>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</si>
  <si>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</si>
  <si>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</si>
  <si>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</si>
  <si>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</si>
  <si>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</si>
  <si>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</si>
  <si>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25020100</t>
  </si>
  <si>
    <t>Благодійні внески, гранти та дарунки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</si>
  <si>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</si>
  <si>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</si>
  <si>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</si>
  <si>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</si>
  <si>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Додаток 3</t>
  </si>
  <si>
    <t>Додаток 4</t>
  </si>
  <si>
    <t>Додаток 5</t>
  </si>
  <si>
    <t>Виконання доходів бюджету Великосеверинівської сільської територіальної громади (спеціальний фонд)                               за 2024 рік</t>
  </si>
  <si>
    <t>Звіт про виконання видатків бюджету Великосеверинівської сільської територіальної громади (загальний фонд в розрізі кодів програмної класифікації та кодів економічної класифікації ) за 2024 рік</t>
  </si>
  <si>
    <t>Виконання доходів бюджету Великосеверинівської сільської територіальної громади (загальний фонд)                 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</si>
</sst>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4" fontId="1" fillId="0" borderId="1" xfId="1" applyNumberFormat="1" applyBorder="1" applyAlignment="1">
      <alignment horizontal="center"/>
    </xf>
    <xf numFmtId="0" fontId="4" fillId="0" borderId="1" xfId="1" applyFont="1" applyBorder="1" applyAlignment="1">
      <alignment wrapText="1"/>
    </xf>
    <xf numFmtId="4" fontId="4" fillId="0" borderId="1" xfId="1" applyNumberFormat="1" applyFont="1" applyBorder="1"/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5" fillId="0" borderId="0" xfId="2"/>
    <xf numFmtId="0" fontId="5" fillId="0" borderId="0" xfId="2" applyAlignment="1">
      <alignment horizontal="center"/>
    </xf>
    <xf numFmtId="0" fontId="5" fillId="0" borderId="0" xfId="2" applyAlignment="1">
      <alignment wrapText="1"/>
    </xf>
    <xf numFmtId="0" fontId="5" fillId="0" borderId="0" xfId="2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1" xfId="2" applyBorder="1" applyAlignment="1">
      <alignment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vertical="center" wrapText="1"/>
    </xf>
    <xf numFmtId="4" fontId="5" fillId="0" borderId="1" xfId="2" applyNumberFormat="1" applyBorder="1" applyAlignment="1">
      <alignment vertical="center"/>
    </xf>
    <xf numFmtId="4" fontId="4" fillId="2" borderId="1" xfId="2" applyNumberFormat="1" applyFont="1" applyFill="1" applyBorder="1" applyAlignment="1">
      <alignment vertical="center"/>
    </xf>
    <xf numFmtId="4" fontId="5" fillId="0" borderId="0" xfId="2" applyNumberFormat="1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applyAlignment="1">
      <alignment vertical="center" wrapText="1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right"/>
    </xf>
    <xf numFmtId="4" fontId="1" fillId="0" borderId="1" xfId="1" applyNumberFormat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vertical="center" wrapText="1"/>
    </xf>
    <xf numFmtId="4" fontId="1" fillId="3" borderId="1" xfId="1" applyNumberFormat="1" applyFill="1" applyBorder="1" applyAlignment="1">
      <alignment vertical="center"/>
    </xf>
    <xf numFmtId="4" fontId="4" fillId="3" borderId="1" xfId="1" applyNumberFormat="1" applyFont="1" applyFill="1" applyBorder="1" applyAlignment="1">
      <alignment vertical="center"/>
    </xf>
    <xf numFmtId="4" fontId="1" fillId="3" borderId="1" xfId="1" applyNumberFormat="1" applyFont="1" applyFill="1" applyBorder="1" applyAlignment="1">
      <alignment horizontal="center" vertical="center" wrapText="1"/>
    </xf>
    <xf numFmtId="4" fontId="1" fillId="3" borderId="1" xfId="1" applyNumberForma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3" borderId="1" xfId="1" applyFill="1" applyBorder="1" applyAlignment="1">
      <alignment vertical="center"/>
    </xf>
    <xf numFmtId="4" fontId="1" fillId="3" borderId="1" xfId="1" applyNumberForma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0" fontId="1" fillId="3" borderId="0" xfId="1" applyFill="1"/>
    <xf numFmtId="4" fontId="6" fillId="3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3" borderId="1" xfId="1" quotePrefix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7" fillId="0" borderId="0" xfId="0" applyNumberFormat="1" applyFont="1"/>
    <xf numFmtId="4" fontId="0" fillId="3" borderId="0" xfId="0" applyNumberFormat="1" applyFill="1"/>
    <xf numFmtId="4" fontId="0" fillId="3" borderId="0" xfId="0" applyNumberFormat="1" applyFill="1" applyAlignment="1">
      <alignment horizontal="right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7" fillId="2" borderId="1" xfId="0" applyNumberFormat="1" applyFont="1" applyFill="1" applyBorder="1" applyAlignment="1">
      <alignment vertical="center"/>
    </xf>
    <xf numFmtId="4" fontId="0" fillId="3" borderId="0" xfId="0" applyNumberForma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1" fillId="0" borderId="0" xfId="2" applyFont="1" applyAlignment="1">
      <alignment horizontal="right"/>
    </xf>
    <xf numFmtId="0" fontId="5" fillId="0" borderId="0" xfId="2" applyAlignment="1">
      <alignment horizontal="right"/>
    </xf>
    <xf numFmtId="0" fontId="2" fillId="0" borderId="0" xfId="1" applyFont="1" applyAlignment="1">
      <alignment horizontal="center" vertical="center" wrapText="1"/>
    </xf>
  </cellXfs>
  <cellStyles count="3">
    <cellStyle name="Звичайний 2" xfId="1"/>
    <cellStyle name="Звичайний 2 2" xfId="2"/>
    <cellStyle name="Обычный" xfId="0" builtinId="0"/>
  </cellStyles>
  <dxfs count="14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'Видатки загальний фонд'!$D$32</c:f>
              <c:strCache>
                <c:ptCount val="1"/>
                <c:pt idx="0">
                  <c:v>Касові видатки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FC-4EF6-B5D5-F156EBFCFB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FC-4EF6-B5D5-F156EBFCFB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6A6-407C-B565-47B6D76AA9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4FC-4EF6-B5D5-F156EBFCFB67}"/>
              </c:ext>
            </c:extLst>
          </c:dPt>
          <c:dLbls>
            <c:dLbl>
              <c:idx val="2"/>
              <c:layout>
                <c:manualLayout>
                  <c:x val="2.8170984973845785E-2"/>
                  <c:y val="-1.0440324984502576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6.1965209214856605E-2"/>
                      <c:h val="9.71735317004972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6A6-407C-B565-47B6D76AA99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'Видатки загальний фонд'!$C$33:$C$36</c:f>
              <c:strCache>
                <c:ptCount val="4"/>
                <c:pt idx="0">
                  <c:v>Великосеверинівська сільська рада</c:v>
                </c:pt>
                <c:pt idx="1">
                  <c:v>Відділ освіти, молоді та спорту, культури та туризму Великосеверинівської сільської ради</c:v>
                </c:pt>
                <c:pt idx="2">
                  <c:v>Служба у справах дітей</c:v>
                </c:pt>
                <c:pt idx="3">
                  <c:v>Фінвід Великосеверинівської с/р</c:v>
                </c:pt>
              </c:strCache>
            </c:strRef>
          </c:cat>
          <c:val>
            <c:numRef>
              <c:f>'Видатки загальний фонд'!$D$33:$D$36</c:f>
              <c:numCache>
                <c:formatCode>#,##0.00</c:formatCode>
                <c:ptCount val="4"/>
                <c:pt idx="0">
                  <c:v>19924098.530000001</c:v>
                </c:pt>
                <c:pt idx="1">
                  <c:v>55009914.299999982</c:v>
                </c:pt>
                <c:pt idx="2">
                  <c:v>649221.80000000005</c:v>
                </c:pt>
                <c:pt idx="3">
                  <c:v>3473380.1500000004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A6-407C-B565-47B6D76AA9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30</xdr:row>
      <xdr:rowOff>116205</xdr:rowOff>
    </xdr:from>
    <xdr:to>
      <xdr:col>9</xdr:col>
      <xdr:colOff>1310640</xdr:colOff>
      <xdr:row>53</xdr:row>
      <xdr:rowOff>169545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B1" zoomScale="60" zoomScaleNormal="100" workbookViewId="0">
      <selection activeCell="D17" sqref="D17"/>
    </sheetView>
  </sheetViews>
  <sheetFormatPr defaultRowHeight="12.75" x14ac:dyDescent="0.2"/>
  <cols>
    <col min="1" max="1" width="6.140625" customWidth="1"/>
    <col min="2" max="3" width="12.28515625" style="57" customWidth="1"/>
    <col min="4" max="4" width="50.7109375" style="58" customWidth="1"/>
    <col min="5" max="7" width="16.140625" style="59" customWidth="1"/>
    <col min="8" max="8" width="14.28515625" style="59" customWidth="1"/>
    <col min="9" max="9" width="17.7109375" style="65" customWidth="1"/>
    <col min="10" max="10" width="9" style="65" bestFit="1" customWidth="1"/>
  </cols>
  <sheetData>
    <row r="1" spans="1:10" x14ac:dyDescent="0.2">
      <c r="I1" s="84" t="s">
        <v>216</v>
      </c>
      <c r="J1" s="84"/>
    </row>
    <row r="2" spans="1:10" x14ac:dyDescent="0.2">
      <c r="B2" s="60"/>
      <c r="C2" s="60"/>
      <c r="D2" s="61"/>
      <c r="E2" s="62"/>
      <c r="F2" s="62"/>
      <c r="G2" s="62"/>
      <c r="H2" s="62"/>
      <c r="I2" s="63"/>
      <c r="J2" s="63"/>
    </row>
    <row r="3" spans="1:10" ht="60.6" customHeight="1" x14ac:dyDescent="0.2">
      <c r="B3" s="85" t="s">
        <v>334</v>
      </c>
      <c r="C3" s="85"/>
      <c r="D3" s="85"/>
      <c r="E3" s="85"/>
      <c r="F3" s="85"/>
      <c r="G3" s="85"/>
      <c r="H3" s="85"/>
      <c r="I3" s="85"/>
      <c r="J3" s="85"/>
    </row>
    <row r="4" spans="1:10" x14ac:dyDescent="0.2">
      <c r="B4" s="60"/>
      <c r="C4" s="60"/>
      <c r="D4" s="61"/>
      <c r="E4" s="62"/>
      <c r="F4" s="62"/>
      <c r="G4" s="62"/>
      <c r="H4" s="62"/>
      <c r="I4" s="63"/>
      <c r="J4" s="63"/>
    </row>
    <row r="5" spans="1:10" x14ac:dyDescent="0.2">
      <c r="E5" s="64"/>
      <c r="J5" s="66" t="s">
        <v>220</v>
      </c>
    </row>
    <row r="6" spans="1:10" ht="28.5" customHeight="1" x14ac:dyDescent="0.2">
      <c r="A6" s="67"/>
      <c r="B6" s="68" t="s">
        <v>221</v>
      </c>
      <c r="C6" s="68" t="s">
        <v>222</v>
      </c>
      <c r="D6" s="69" t="s">
        <v>223</v>
      </c>
      <c r="E6" s="70" t="s">
        <v>224</v>
      </c>
      <c r="F6" s="70" t="s">
        <v>225</v>
      </c>
      <c r="G6" s="70" t="s">
        <v>226</v>
      </c>
      <c r="H6" s="71" t="s">
        <v>227</v>
      </c>
      <c r="I6" s="72" t="s">
        <v>228</v>
      </c>
      <c r="J6" s="72" t="s">
        <v>229</v>
      </c>
    </row>
    <row r="7" spans="1:10" x14ac:dyDescent="0.2">
      <c r="A7" s="67"/>
      <c r="B7" s="73">
        <v>1</v>
      </c>
      <c r="C7" s="73">
        <v>2</v>
      </c>
      <c r="D7" s="74">
        <v>3</v>
      </c>
      <c r="E7" s="73">
        <v>4</v>
      </c>
      <c r="F7" s="73">
        <v>5</v>
      </c>
      <c r="G7" s="73">
        <v>6</v>
      </c>
      <c r="H7" s="73">
        <v>7</v>
      </c>
      <c r="I7" s="75">
        <v>8</v>
      </c>
      <c r="J7" s="75">
        <v>9</v>
      </c>
    </row>
    <row r="8" spans="1:10" ht="38.25" x14ac:dyDescent="0.2">
      <c r="A8" s="76">
        <v>0</v>
      </c>
      <c r="B8" s="77" t="s">
        <v>230</v>
      </c>
      <c r="C8" s="77" t="s">
        <v>231</v>
      </c>
      <c r="D8" s="78" t="s">
        <v>232</v>
      </c>
      <c r="E8" s="79">
        <v>16623508</v>
      </c>
      <c r="F8" s="79">
        <v>18888095.550000001</v>
      </c>
      <c r="G8" s="79">
        <v>18888095.550000001</v>
      </c>
      <c r="H8" s="79">
        <v>20150638.48</v>
      </c>
      <c r="I8" s="80">
        <f t="shared" ref="I8:I50" si="0">H8-G8</f>
        <v>1262542.9299999997</v>
      </c>
      <c r="J8" s="80">
        <f t="shared" ref="J8:J50" si="1">IF(G8=0,0,H8/G8*100)</f>
        <v>106.68433154977342</v>
      </c>
    </row>
    <row r="9" spans="1:10" ht="38.25" x14ac:dyDescent="0.2">
      <c r="A9" s="76">
        <v>0</v>
      </c>
      <c r="B9" s="77" t="s">
        <v>230</v>
      </c>
      <c r="C9" s="77" t="s">
        <v>233</v>
      </c>
      <c r="D9" s="78" t="s">
        <v>234</v>
      </c>
      <c r="E9" s="79">
        <v>5907153</v>
      </c>
      <c r="F9" s="79">
        <v>7760754</v>
      </c>
      <c r="G9" s="79">
        <v>7760754</v>
      </c>
      <c r="H9" s="79">
        <v>8190622.8399999999</v>
      </c>
      <c r="I9" s="80">
        <f t="shared" si="0"/>
        <v>429868.83999999985</v>
      </c>
      <c r="J9" s="80">
        <f t="shared" si="1"/>
        <v>105.53900870972073</v>
      </c>
    </row>
    <row r="10" spans="1:10" ht="38.25" x14ac:dyDescent="0.2">
      <c r="A10" s="76">
        <v>0</v>
      </c>
      <c r="B10" s="77" t="s">
        <v>230</v>
      </c>
      <c r="C10" s="77" t="s">
        <v>235</v>
      </c>
      <c r="D10" s="78" t="s">
        <v>236</v>
      </c>
      <c r="E10" s="79">
        <v>333803</v>
      </c>
      <c r="F10" s="79">
        <v>333803</v>
      </c>
      <c r="G10" s="79">
        <v>333803</v>
      </c>
      <c r="H10" s="79">
        <v>244529.27</v>
      </c>
      <c r="I10" s="80">
        <f t="shared" si="0"/>
        <v>-89273.73000000001</v>
      </c>
      <c r="J10" s="80">
        <f t="shared" si="1"/>
        <v>73.255563910450178</v>
      </c>
    </row>
    <row r="11" spans="1:10" ht="38.25" x14ac:dyDescent="0.2">
      <c r="A11" s="76">
        <v>0</v>
      </c>
      <c r="B11" s="77" t="s">
        <v>230</v>
      </c>
      <c r="C11" s="77" t="s">
        <v>237</v>
      </c>
      <c r="D11" s="78" t="s">
        <v>238</v>
      </c>
      <c r="E11" s="79">
        <v>827882</v>
      </c>
      <c r="F11" s="79">
        <v>827882</v>
      </c>
      <c r="G11" s="79">
        <v>827882</v>
      </c>
      <c r="H11" s="79">
        <v>433625.88</v>
      </c>
      <c r="I11" s="80">
        <f t="shared" si="0"/>
        <v>-394256.12</v>
      </c>
      <c r="J11" s="80">
        <f t="shared" si="1"/>
        <v>52.377739822824999</v>
      </c>
    </row>
    <row r="12" spans="1:10" ht="25.5" x14ac:dyDescent="0.2">
      <c r="A12" s="76">
        <v>0</v>
      </c>
      <c r="B12" s="77" t="s">
        <v>230</v>
      </c>
      <c r="C12" s="77" t="s">
        <v>239</v>
      </c>
      <c r="D12" s="78" t="s">
        <v>240</v>
      </c>
      <c r="E12" s="79">
        <v>1465</v>
      </c>
      <c r="F12" s="79">
        <v>2975</v>
      </c>
      <c r="G12" s="79">
        <v>2975</v>
      </c>
      <c r="H12" s="79">
        <v>2295</v>
      </c>
      <c r="I12" s="80">
        <f t="shared" si="0"/>
        <v>-680</v>
      </c>
      <c r="J12" s="80">
        <f t="shared" si="1"/>
        <v>77.142857142857153</v>
      </c>
    </row>
    <row r="13" spans="1:10" ht="51" x14ac:dyDescent="0.2">
      <c r="A13" s="76">
        <v>0</v>
      </c>
      <c r="B13" s="77" t="s">
        <v>230</v>
      </c>
      <c r="C13" s="77" t="s">
        <v>241</v>
      </c>
      <c r="D13" s="78" t="s">
        <v>242</v>
      </c>
      <c r="E13" s="79">
        <v>8132</v>
      </c>
      <c r="F13" s="79">
        <v>8132</v>
      </c>
      <c r="G13" s="79">
        <v>8132</v>
      </c>
      <c r="H13" s="79">
        <v>6607.75</v>
      </c>
      <c r="I13" s="80">
        <f t="shared" si="0"/>
        <v>-1524.25</v>
      </c>
      <c r="J13" s="80">
        <f t="shared" si="1"/>
        <v>81.256148548942448</v>
      </c>
    </row>
    <row r="14" spans="1:10" ht="25.5" x14ac:dyDescent="0.2">
      <c r="A14" s="76">
        <v>0</v>
      </c>
      <c r="B14" s="77" t="s">
        <v>230</v>
      </c>
      <c r="C14" s="77" t="s">
        <v>243</v>
      </c>
      <c r="D14" s="78" t="s">
        <v>244</v>
      </c>
      <c r="E14" s="79">
        <v>2800</v>
      </c>
      <c r="F14" s="79">
        <v>8087</v>
      </c>
      <c r="G14" s="79">
        <v>8087</v>
      </c>
      <c r="H14" s="79">
        <v>8067.11</v>
      </c>
      <c r="I14" s="80">
        <f t="shared" si="0"/>
        <v>-19.890000000000327</v>
      </c>
      <c r="J14" s="80">
        <f t="shared" si="1"/>
        <v>99.754049709410168</v>
      </c>
    </row>
    <row r="15" spans="1:10" x14ac:dyDescent="0.2">
      <c r="A15" s="76">
        <v>0</v>
      </c>
      <c r="B15" s="77" t="s">
        <v>230</v>
      </c>
      <c r="C15" s="77" t="s">
        <v>245</v>
      </c>
      <c r="D15" s="78" t="s">
        <v>246</v>
      </c>
      <c r="E15" s="79">
        <v>1193630</v>
      </c>
      <c r="F15" s="79">
        <v>1193630</v>
      </c>
      <c r="G15" s="79">
        <v>1193630</v>
      </c>
      <c r="H15" s="79">
        <v>1068082.52</v>
      </c>
      <c r="I15" s="80">
        <f t="shared" si="0"/>
        <v>-125547.47999999998</v>
      </c>
      <c r="J15" s="80">
        <f t="shared" si="1"/>
        <v>89.481876293323722</v>
      </c>
    </row>
    <row r="16" spans="1:10" x14ac:dyDescent="0.2">
      <c r="A16" s="76">
        <v>0</v>
      </c>
      <c r="B16" s="77" t="s">
        <v>230</v>
      </c>
      <c r="C16" s="77" t="s">
        <v>247</v>
      </c>
      <c r="D16" s="78" t="s">
        <v>246</v>
      </c>
      <c r="E16" s="79">
        <v>3956125</v>
      </c>
      <c r="F16" s="79">
        <v>5801419</v>
      </c>
      <c r="G16" s="79">
        <v>5801419</v>
      </c>
      <c r="H16" s="79">
        <v>6600816.71</v>
      </c>
      <c r="I16" s="80">
        <f t="shared" si="0"/>
        <v>799397.71</v>
      </c>
      <c r="J16" s="80">
        <f t="shared" si="1"/>
        <v>113.77934794918278</v>
      </c>
    </row>
    <row r="17" spans="1:10" ht="63.75" x14ac:dyDescent="0.2">
      <c r="A17" s="76">
        <v>0</v>
      </c>
      <c r="B17" s="77" t="s">
        <v>230</v>
      </c>
      <c r="C17" s="77" t="s">
        <v>248</v>
      </c>
      <c r="D17" s="78" t="s">
        <v>249</v>
      </c>
      <c r="E17" s="79">
        <v>991143</v>
      </c>
      <c r="F17" s="79">
        <v>1343549</v>
      </c>
      <c r="G17" s="79">
        <v>1343549</v>
      </c>
      <c r="H17" s="79">
        <v>1466474.24</v>
      </c>
      <c r="I17" s="80">
        <f t="shared" si="0"/>
        <v>122925.23999999999</v>
      </c>
      <c r="J17" s="80">
        <f t="shared" si="1"/>
        <v>109.14929340128272</v>
      </c>
    </row>
    <row r="18" spans="1:10" ht="51" x14ac:dyDescent="0.2">
      <c r="A18" s="76">
        <v>0</v>
      </c>
      <c r="B18" s="77" t="s">
        <v>230</v>
      </c>
      <c r="C18" s="77" t="s">
        <v>250</v>
      </c>
      <c r="D18" s="78" t="s">
        <v>251</v>
      </c>
      <c r="E18" s="79">
        <v>635822</v>
      </c>
      <c r="F18" s="79">
        <v>635822</v>
      </c>
      <c r="G18" s="79">
        <v>635822</v>
      </c>
      <c r="H18" s="79">
        <v>616447.31000000006</v>
      </c>
      <c r="I18" s="80">
        <f t="shared" si="0"/>
        <v>-19374.689999999944</v>
      </c>
      <c r="J18" s="80">
        <f t="shared" si="1"/>
        <v>96.952812265067905</v>
      </c>
    </row>
    <row r="19" spans="1:10" ht="38.25" x14ac:dyDescent="0.2">
      <c r="A19" s="76">
        <v>0</v>
      </c>
      <c r="B19" s="77" t="s">
        <v>230</v>
      </c>
      <c r="C19" s="77" t="s">
        <v>252</v>
      </c>
      <c r="D19" s="78" t="s">
        <v>253</v>
      </c>
      <c r="E19" s="79">
        <v>28893</v>
      </c>
      <c r="F19" s="79">
        <v>30993</v>
      </c>
      <c r="G19" s="79">
        <v>30993</v>
      </c>
      <c r="H19" s="79">
        <v>30991.91</v>
      </c>
      <c r="I19" s="80">
        <f t="shared" si="0"/>
        <v>-1.0900000000001455</v>
      </c>
      <c r="J19" s="80">
        <f t="shared" si="1"/>
        <v>99.996483076823793</v>
      </c>
    </row>
    <row r="20" spans="1:10" ht="38.25" x14ac:dyDescent="0.2">
      <c r="A20" s="76">
        <v>0</v>
      </c>
      <c r="B20" s="77" t="s">
        <v>230</v>
      </c>
      <c r="C20" s="77" t="s">
        <v>254</v>
      </c>
      <c r="D20" s="78" t="s">
        <v>255</v>
      </c>
      <c r="E20" s="79">
        <v>205097</v>
      </c>
      <c r="F20" s="79">
        <v>205097</v>
      </c>
      <c r="G20" s="79">
        <v>205097</v>
      </c>
      <c r="H20" s="79">
        <v>199300.64</v>
      </c>
      <c r="I20" s="80">
        <f t="shared" si="0"/>
        <v>-5796.359999999986</v>
      </c>
      <c r="J20" s="80">
        <f t="shared" si="1"/>
        <v>97.173844571105377</v>
      </c>
    </row>
    <row r="21" spans="1:10" ht="38.25" x14ac:dyDescent="0.2">
      <c r="A21" s="76">
        <v>0</v>
      </c>
      <c r="B21" s="77" t="s">
        <v>230</v>
      </c>
      <c r="C21" s="77" t="s">
        <v>256</v>
      </c>
      <c r="D21" s="78" t="s">
        <v>257</v>
      </c>
      <c r="E21" s="79">
        <v>222825</v>
      </c>
      <c r="F21" s="79">
        <v>257825</v>
      </c>
      <c r="G21" s="79">
        <v>257825</v>
      </c>
      <c r="H21" s="79">
        <v>568406.12</v>
      </c>
      <c r="I21" s="80">
        <f t="shared" si="0"/>
        <v>310581.12</v>
      </c>
      <c r="J21" s="80">
        <f t="shared" si="1"/>
        <v>220.46198778241055</v>
      </c>
    </row>
    <row r="22" spans="1:10" ht="38.25" x14ac:dyDescent="0.2">
      <c r="A22" s="76">
        <v>0</v>
      </c>
      <c r="B22" s="77" t="s">
        <v>230</v>
      </c>
      <c r="C22" s="77" t="s">
        <v>258</v>
      </c>
      <c r="D22" s="78" t="s">
        <v>259</v>
      </c>
      <c r="E22" s="79">
        <v>1107920</v>
      </c>
      <c r="F22" s="79">
        <v>1217389</v>
      </c>
      <c r="G22" s="79">
        <v>1217389</v>
      </c>
      <c r="H22" s="79">
        <v>1157969.95</v>
      </c>
      <c r="I22" s="80">
        <f t="shared" si="0"/>
        <v>-59419.050000000047</v>
      </c>
      <c r="J22" s="80">
        <f t="shared" si="1"/>
        <v>95.119140225515423</v>
      </c>
    </row>
    <row r="23" spans="1:10" x14ac:dyDescent="0.2">
      <c r="A23" s="76">
        <v>0</v>
      </c>
      <c r="B23" s="77" t="s">
        <v>230</v>
      </c>
      <c r="C23" s="77" t="s">
        <v>260</v>
      </c>
      <c r="D23" s="78" t="s">
        <v>261</v>
      </c>
      <c r="E23" s="79">
        <v>971730</v>
      </c>
      <c r="F23" s="79">
        <v>1742730</v>
      </c>
      <c r="G23" s="79">
        <v>1742730</v>
      </c>
      <c r="H23" s="79">
        <v>1841514.84</v>
      </c>
      <c r="I23" s="80">
        <f t="shared" si="0"/>
        <v>98784.840000000084</v>
      </c>
      <c r="J23" s="80">
        <f t="shared" si="1"/>
        <v>105.66839613709524</v>
      </c>
    </row>
    <row r="24" spans="1:10" x14ac:dyDescent="0.2">
      <c r="A24" s="76">
        <v>0</v>
      </c>
      <c r="B24" s="77" t="s">
        <v>230</v>
      </c>
      <c r="C24" s="77" t="s">
        <v>262</v>
      </c>
      <c r="D24" s="78" t="s">
        <v>263</v>
      </c>
      <c r="E24" s="79">
        <v>3562102</v>
      </c>
      <c r="F24" s="79">
        <v>3664102</v>
      </c>
      <c r="G24" s="79">
        <v>3664102</v>
      </c>
      <c r="H24" s="79">
        <v>3327786.68</v>
      </c>
      <c r="I24" s="80">
        <f t="shared" si="0"/>
        <v>-336315.31999999983</v>
      </c>
      <c r="J24" s="80">
        <f t="shared" si="1"/>
        <v>90.821343947302779</v>
      </c>
    </row>
    <row r="25" spans="1:10" x14ac:dyDescent="0.2">
      <c r="A25" s="76">
        <v>0</v>
      </c>
      <c r="B25" s="77" t="s">
        <v>230</v>
      </c>
      <c r="C25" s="77" t="s">
        <v>264</v>
      </c>
      <c r="D25" s="78" t="s">
        <v>265</v>
      </c>
      <c r="E25" s="79">
        <v>682874</v>
      </c>
      <c r="F25" s="79">
        <v>682874</v>
      </c>
      <c r="G25" s="79">
        <v>682874</v>
      </c>
      <c r="H25" s="79">
        <v>563373.78</v>
      </c>
      <c r="I25" s="80">
        <f t="shared" si="0"/>
        <v>-119500.21999999997</v>
      </c>
      <c r="J25" s="80">
        <f t="shared" si="1"/>
        <v>82.500399780925918</v>
      </c>
    </row>
    <row r="26" spans="1:10" x14ac:dyDescent="0.2">
      <c r="A26" s="76">
        <v>0</v>
      </c>
      <c r="B26" s="77" t="s">
        <v>230</v>
      </c>
      <c r="C26" s="77" t="s">
        <v>266</v>
      </c>
      <c r="D26" s="78" t="s">
        <v>267</v>
      </c>
      <c r="E26" s="79">
        <v>430088</v>
      </c>
      <c r="F26" s="79">
        <v>430088</v>
      </c>
      <c r="G26" s="79">
        <v>430088</v>
      </c>
      <c r="H26" s="79">
        <v>429121.12</v>
      </c>
      <c r="I26" s="80">
        <f t="shared" si="0"/>
        <v>-966.88000000000466</v>
      </c>
      <c r="J26" s="80">
        <f t="shared" si="1"/>
        <v>99.775190193634785</v>
      </c>
    </row>
    <row r="27" spans="1:10" x14ac:dyDescent="0.2">
      <c r="A27" s="76">
        <v>0</v>
      </c>
      <c r="B27" s="77" t="s">
        <v>230</v>
      </c>
      <c r="C27" s="77" t="s">
        <v>268</v>
      </c>
      <c r="D27" s="78" t="s">
        <v>269</v>
      </c>
      <c r="E27" s="79">
        <v>0</v>
      </c>
      <c r="F27" s="79">
        <v>0</v>
      </c>
      <c r="G27" s="79">
        <v>0</v>
      </c>
      <c r="H27" s="79">
        <v>25000</v>
      </c>
      <c r="I27" s="80">
        <f t="shared" si="0"/>
        <v>25000</v>
      </c>
      <c r="J27" s="80">
        <f t="shared" si="1"/>
        <v>0</v>
      </c>
    </row>
    <row r="28" spans="1:10" x14ac:dyDescent="0.2">
      <c r="A28" s="76">
        <v>0</v>
      </c>
      <c r="B28" s="77" t="s">
        <v>230</v>
      </c>
      <c r="C28" s="77" t="s">
        <v>270</v>
      </c>
      <c r="D28" s="78" t="s">
        <v>271</v>
      </c>
      <c r="E28" s="79">
        <v>2100</v>
      </c>
      <c r="F28" s="79">
        <v>4850</v>
      </c>
      <c r="G28" s="79">
        <v>4850</v>
      </c>
      <c r="H28" s="79">
        <v>4797</v>
      </c>
      <c r="I28" s="80">
        <f t="shared" si="0"/>
        <v>-53</v>
      </c>
      <c r="J28" s="80">
        <f t="shared" si="1"/>
        <v>98.907216494845358</v>
      </c>
    </row>
    <row r="29" spans="1:10" x14ac:dyDescent="0.2">
      <c r="A29" s="76">
        <v>0</v>
      </c>
      <c r="B29" s="77" t="s">
        <v>230</v>
      </c>
      <c r="C29" s="77" t="s">
        <v>272</v>
      </c>
      <c r="D29" s="78" t="s">
        <v>273</v>
      </c>
      <c r="E29" s="79">
        <v>383516</v>
      </c>
      <c r="F29" s="79">
        <v>446556</v>
      </c>
      <c r="G29" s="79">
        <v>446556</v>
      </c>
      <c r="H29" s="79">
        <v>386093.33</v>
      </c>
      <c r="I29" s="80">
        <f t="shared" si="0"/>
        <v>-60462.669999999984</v>
      </c>
      <c r="J29" s="80">
        <f t="shared" si="1"/>
        <v>86.460226712887078</v>
      </c>
    </row>
    <row r="30" spans="1:10" x14ac:dyDescent="0.2">
      <c r="A30" s="76">
        <v>0</v>
      </c>
      <c r="B30" s="77" t="s">
        <v>230</v>
      </c>
      <c r="C30" s="77" t="s">
        <v>274</v>
      </c>
      <c r="D30" s="78" t="s">
        <v>275</v>
      </c>
      <c r="E30" s="79">
        <v>3782136</v>
      </c>
      <c r="F30" s="79">
        <v>5595042.7999999998</v>
      </c>
      <c r="G30" s="79">
        <v>5595042.7999999998</v>
      </c>
      <c r="H30" s="79">
        <v>5678556.1699999999</v>
      </c>
      <c r="I30" s="80">
        <f t="shared" si="0"/>
        <v>83513.370000000112</v>
      </c>
      <c r="J30" s="80">
        <f t="shared" si="1"/>
        <v>101.49263147727842</v>
      </c>
    </row>
    <row r="31" spans="1:10" ht="51" x14ac:dyDescent="0.2">
      <c r="A31" s="76">
        <v>0</v>
      </c>
      <c r="B31" s="77" t="s">
        <v>230</v>
      </c>
      <c r="C31" s="77" t="s">
        <v>276</v>
      </c>
      <c r="D31" s="78" t="s">
        <v>277</v>
      </c>
      <c r="E31" s="79">
        <v>5460326</v>
      </c>
      <c r="F31" s="79">
        <v>5472126</v>
      </c>
      <c r="G31" s="79">
        <v>5472126</v>
      </c>
      <c r="H31" s="79">
        <v>4701467.9800000004</v>
      </c>
      <c r="I31" s="80">
        <f t="shared" si="0"/>
        <v>-770658.01999999955</v>
      </c>
      <c r="J31" s="80">
        <f t="shared" si="1"/>
        <v>85.916661641197607</v>
      </c>
    </row>
    <row r="32" spans="1:10" x14ac:dyDescent="0.2">
      <c r="A32" s="76">
        <v>0</v>
      </c>
      <c r="B32" s="77" t="s">
        <v>230</v>
      </c>
      <c r="C32" s="77" t="s">
        <v>278</v>
      </c>
      <c r="D32" s="78" t="s">
        <v>279</v>
      </c>
      <c r="E32" s="79">
        <v>1000</v>
      </c>
      <c r="F32" s="79">
        <v>12036</v>
      </c>
      <c r="G32" s="79">
        <v>12036</v>
      </c>
      <c r="H32" s="79">
        <v>12036</v>
      </c>
      <c r="I32" s="80">
        <f t="shared" si="0"/>
        <v>0</v>
      </c>
      <c r="J32" s="80">
        <f t="shared" si="1"/>
        <v>100</v>
      </c>
    </row>
    <row r="33" spans="1:10" ht="63.75" x14ac:dyDescent="0.2">
      <c r="A33" s="76">
        <v>0</v>
      </c>
      <c r="B33" s="77" t="s">
        <v>230</v>
      </c>
      <c r="C33" s="77" t="s">
        <v>280</v>
      </c>
      <c r="D33" s="78" t="s">
        <v>281</v>
      </c>
      <c r="E33" s="79">
        <v>52000</v>
      </c>
      <c r="F33" s="79">
        <v>52000</v>
      </c>
      <c r="G33" s="79">
        <v>52000</v>
      </c>
      <c r="H33" s="79">
        <v>21300</v>
      </c>
      <c r="I33" s="80">
        <f t="shared" si="0"/>
        <v>-30700</v>
      </c>
      <c r="J33" s="80">
        <f t="shared" si="1"/>
        <v>40.96153846153846</v>
      </c>
    </row>
    <row r="34" spans="1:10" x14ac:dyDescent="0.2">
      <c r="A34" s="76">
        <v>0</v>
      </c>
      <c r="B34" s="77" t="s">
        <v>230</v>
      </c>
      <c r="C34" s="77" t="s">
        <v>282</v>
      </c>
      <c r="D34" s="78" t="s">
        <v>283</v>
      </c>
      <c r="E34" s="79">
        <v>16000</v>
      </c>
      <c r="F34" s="79">
        <v>16000</v>
      </c>
      <c r="G34" s="79">
        <v>16000</v>
      </c>
      <c r="H34" s="79">
        <v>17486.09</v>
      </c>
      <c r="I34" s="80">
        <f t="shared" si="0"/>
        <v>1486.0900000000001</v>
      </c>
      <c r="J34" s="80">
        <f t="shared" si="1"/>
        <v>109.28806250000001</v>
      </c>
    </row>
    <row r="35" spans="1:10" ht="25.5" x14ac:dyDescent="0.2">
      <c r="A35" s="76">
        <v>0</v>
      </c>
      <c r="B35" s="77" t="s">
        <v>230</v>
      </c>
      <c r="C35" s="77" t="s">
        <v>284</v>
      </c>
      <c r="D35" s="78" t="s">
        <v>285</v>
      </c>
      <c r="E35" s="79">
        <v>500</v>
      </c>
      <c r="F35" s="79">
        <v>27150</v>
      </c>
      <c r="G35" s="79">
        <v>27150</v>
      </c>
      <c r="H35" s="79">
        <v>43050</v>
      </c>
      <c r="I35" s="80">
        <f t="shared" si="0"/>
        <v>15900</v>
      </c>
      <c r="J35" s="80">
        <f t="shared" si="1"/>
        <v>158.56353591160223</v>
      </c>
    </row>
    <row r="36" spans="1:10" ht="38.25" x14ac:dyDescent="0.2">
      <c r="A36" s="76">
        <v>0</v>
      </c>
      <c r="B36" s="77" t="s">
        <v>230</v>
      </c>
      <c r="C36" s="77" t="s">
        <v>286</v>
      </c>
      <c r="D36" s="78" t="s">
        <v>287</v>
      </c>
      <c r="E36" s="79">
        <v>88000</v>
      </c>
      <c r="F36" s="79">
        <v>88000</v>
      </c>
      <c r="G36" s="79">
        <v>88000</v>
      </c>
      <c r="H36" s="79">
        <v>87257.78</v>
      </c>
      <c r="I36" s="80">
        <f t="shared" si="0"/>
        <v>-742.22000000000116</v>
      </c>
      <c r="J36" s="80">
        <f t="shared" si="1"/>
        <v>99.156568181818187</v>
      </c>
    </row>
    <row r="37" spans="1:10" ht="38.25" x14ac:dyDescent="0.2">
      <c r="A37" s="76">
        <v>0</v>
      </c>
      <c r="B37" s="77" t="s">
        <v>230</v>
      </c>
      <c r="C37" s="77" t="s">
        <v>288</v>
      </c>
      <c r="D37" s="78" t="s">
        <v>289</v>
      </c>
      <c r="E37" s="79">
        <v>30</v>
      </c>
      <c r="F37" s="79">
        <v>40</v>
      </c>
      <c r="G37" s="79">
        <v>40</v>
      </c>
      <c r="H37" s="79">
        <v>49.93</v>
      </c>
      <c r="I37" s="80">
        <f t="shared" si="0"/>
        <v>9.93</v>
      </c>
      <c r="J37" s="80">
        <f t="shared" si="1"/>
        <v>124.825</v>
      </c>
    </row>
    <row r="38" spans="1:10" ht="38.25" x14ac:dyDescent="0.2">
      <c r="A38" s="76">
        <v>0</v>
      </c>
      <c r="B38" s="77" t="s">
        <v>230</v>
      </c>
      <c r="C38" s="77" t="s">
        <v>290</v>
      </c>
      <c r="D38" s="78" t="s">
        <v>291</v>
      </c>
      <c r="E38" s="79">
        <v>2000</v>
      </c>
      <c r="F38" s="79">
        <v>2000</v>
      </c>
      <c r="G38" s="79">
        <v>2000</v>
      </c>
      <c r="H38" s="79">
        <v>1530</v>
      </c>
      <c r="I38" s="80">
        <f t="shared" si="0"/>
        <v>-470</v>
      </c>
      <c r="J38" s="80">
        <f t="shared" si="1"/>
        <v>76.5</v>
      </c>
    </row>
    <row r="39" spans="1:10" ht="63.75" x14ac:dyDescent="0.2">
      <c r="A39" s="76">
        <v>0</v>
      </c>
      <c r="B39" s="77" t="s">
        <v>230</v>
      </c>
      <c r="C39" s="77" t="s">
        <v>292</v>
      </c>
      <c r="D39" s="78" t="s">
        <v>293</v>
      </c>
      <c r="E39" s="79">
        <v>40000</v>
      </c>
      <c r="F39" s="79">
        <v>40000</v>
      </c>
      <c r="G39" s="79">
        <v>40000</v>
      </c>
      <c r="H39" s="79">
        <v>74092.87</v>
      </c>
      <c r="I39" s="80">
        <f t="shared" si="0"/>
        <v>34092.869999999995</v>
      </c>
      <c r="J39" s="80">
        <f t="shared" si="1"/>
        <v>185.23217500000001</v>
      </c>
    </row>
    <row r="40" spans="1:10" x14ac:dyDescent="0.2">
      <c r="A40" s="76">
        <v>0</v>
      </c>
      <c r="B40" s="77" t="s">
        <v>230</v>
      </c>
      <c r="C40" s="77" t="s">
        <v>294</v>
      </c>
      <c r="D40" s="78" t="s">
        <v>295</v>
      </c>
      <c r="E40" s="79">
        <v>250000</v>
      </c>
      <c r="F40" s="79">
        <v>334100</v>
      </c>
      <c r="G40" s="79">
        <v>334100</v>
      </c>
      <c r="H40" s="79">
        <v>127779.62</v>
      </c>
      <c r="I40" s="80">
        <f t="shared" si="0"/>
        <v>-206320.38</v>
      </c>
      <c r="J40" s="80">
        <f t="shared" si="1"/>
        <v>38.245920383118829</v>
      </c>
    </row>
    <row r="41" spans="1:10" ht="51" x14ac:dyDescent="0.2">
      <c r="A41" s="76">
        <v>0</v>
      </c>
      <c r="B41" s="77" t="s">
        <v>230</v>
      </c>
      <c r="C41" s="77" t="s">
        <v>296</v>
      </c>
      <c r="D41" s="78" t="s">
        <v>297</v>
      </c>
      <c r="E41" s="79">
        <v>0</v>
      </c>
      <c r="F41" s="79">
        <v>0</v>
      </c>
      <c r="G41" s="79">
        <v>0</v>
      </c>
      <c r="H41" s="79">
        <v>6200</v>
      </c>
      <c r="I41" s="80">
        <f t="shared" si="0"/>
        <v>6200</v>
      </c>
      <c r="J41" s="80">
        <f t="shared" si="1"/>
        <v>0</v>
      </c>
    </row>
    <row r="42" spans="1:10" ht="38.25" x14ac:dyDescent="0.2">
      <c r="A42" s="76">
        <v>0</v>
      </c>
      <c r="B42" s="77" t="s">
        <v>230</v>
      </c>
      <c r="C42" s="77" t="s">
        <v>298</v>
      </c>
      <c r="D42" s="78" t="s">
        <v>299</v>
      </c>
      <c r="E42" s="79">
        <v>0</v>
      </c>
      <c r="F42" s="79">
        <v>317300</v>
      </c>
      <c r="G42" s="79">
        <v>317300</v>
      </c>
      <c r="H42" s="79">
        <v>225383.45</v>
      </c>
      <c r="I42" s="80">
        <f t="shared" si="0"/>
        <v>-91916.549999999988</v>
      </c>
      <c r="J42" s="80">
        <f t="shared" si="1"/>
        <v>71.031657737157275</v>
      </c>
    </row>
    <row r="43" spans="1:10" ht="25.5" x14ac:dyDescent="0.2">
      <c r="A43" s="76">
        <v>0</v>
      </c>
      <c r="B43" s="77" t="s">
        <v>230</v>
      </c>
      <c r="C43" s="77" t="s">
        <v>300</v>
      </c>
      <c r="D43" s="78" t="s">
        <v>301</v>
      </c>
      <c r="E43" s="79">
        <v>21177300</v>
      </c>
      <c r="F43" s="79">
        <v>21177300</v>
      </c>
      <c r="G43" s="79">
        <v>21177300</v>
      </c>
      <c r="H43" s="79">
        <v>21177300</v>
      </c>
      <c r="I43" s="80">
        <f t="shared" si="0"/>
        <v>0</v>
      </c>
      <c r="J43" s="80">
        <f t="shared" si="1"/>
        <v>100</v>
      </c>
    </row>
    <row r="44" spans="1:10" x14ac:dyDescent="0.2">
      <c r="A44" s="76">
        <v>0</v>
      </c>
      <c r="B44" s="77" t="s">
        <v>230</v>
      </c>
      <c r="C44" s="77" t="s">
        <v>302</v>
      </c>
      <c r="D44" s="78" t="s">
        <v>303</v>
      </c>
      <c r="E44" s="79">
        <v>0</v>
      </c>
      <c r="F44" s="79">
        <v>360144</v>
      </c>
      <c r="G44" s="79">
        <v>360144</v>
      </c>
      <c r="H44" s="79">
        <v>360144</v>
      </c>
      <c r="I44" s="80">
        <f t="shared" si="0"/>
        <v>0</v>
      </c>
      <c r="J44" s="80">
        <f t="shared" si="1"/>
        <v>100</v>
      </c>
    </row>
    <row r="45" spans="1:10" ht="63.75" x14ac:dyDescent="0.2">
      <c r="A45" s="76">
        <v>0</v>
      </c>
      <c r="B45" s="77" t="s">
        <v>230</v>
      </c>
      <c r="C45" s="77" t="s">
        <v>304</v>
      </c>
      <c r="D45" s="78" t="s">
        <v>305</v>
      </c>
      <c r="E45" s="79">
        <v>0</v>
      </c>
      <c r="F45" s="79">
        <v>3946002</v>
      </c>
      <c r="G45" s="79">
        <v>3946002</v>
      </c>
      <c r="H45" s="79">
        <v>0</v>
      </c>
      <c r="I45" s="80">
        <f t="shared" si="0"/>
        <v>-3946002</v>
      </c>
      <c r="J45" s="80">
        <f t="shared" si="1"/>
        <v>0</v>
      </c>
    </row>
    <row r="46" spans="1:10" ht="38.25" x14ac:dyDescent="0.2">
      <c r="A46" s="76">
        <v>0</v>
      </c>
      <c r="B46" s="77" t="s">
        <v>230</v>
      </c>
      <c r="C46" s="77" t="s">
        <v>306</v>
      </c>
      <c r="D46" s="78" t="s">
        <v>307</v>
      </c>
      <c r="E46" s="79">
        <v>0</v>
      </c>
      <c r="F46" s="79">
        <v>84800</v>
      </c>
      <c r="G46" s="79">
        <v>84800</v>
      </c>
      <c r="H46" s="79">
        <v>84800</v>
      </c>
      <c r="I46" s="80">
        <f t="shared" si="0"/>
        <v>0</v>
      </c>
      <c r="J46" s="80">
        <f t="shared" si="1"/>
        <v>100</v>
      </c>
    </row>
    <row r="47" spans="1:10" ht="51" x14ac:dyDescent="0.2">
      <c r="A47" s="76">
        <v>0</v>
      </c>
      <c r="B47" s="77" t="s">
        <v>230</v>
      </c>
      <c r="C47" s="77" t="s">
        <v>308</v>
      </c>
      <c r="D47" s="78" t="s">
        <v>309</v>
      </c>
      <c r="E47" s="79">
        <v>0</v>
      </c>
      <c r="F47" s="79">
        <v>302480</v>
      </c>
      <c r="G47" s="79">
        <v>302480</v>
      </c>
      <c r="H47" s="79">
        <v>302480</v>
      </c>
      <c r="I47" s="80">
        <f t="shared" si="0"/>
        <v>0</v>
      </c>
      <c r="J47" s="80">
        <f t="shared" si="1"/>
        <v>100</v>
      </c>
    </row>
    <row r="48" spans="1:10" ht="51" x14ac:dyDescent="0.2">
      <c r="A48" s="76">
        <v>0</v>
      </c>
      <c r="B48" s="77" t="s">
        <v>230</v>
      </c>
      <c r="C48" s="77" t="s">
        <v>310</v>
      </c>
      <c r="D48" s="78" t="s">
        <v>311</v>
      </c>
      <c r="E48" s="79">
        <v>0</v>
      </c>
      <c r="F48" s="79">
        <v>9800</v>
      </c>
      <c r="G48" s="79">
        <v>9800</v>
      </c>
      <c r="H48" s="79">
        <v>9800</v>
      </c>
      <c r="I48" s="80">
        <f t="shared" si="0"/>
        <v>0</v>
      </c>
      <c r="J48" s="80">
        <f t="shared" si="1"/>
        <v>100</v>
      </c>
    </row>
    <row r="49" spans="1:10" x14ac:dyDescent="0.2">
      <c r="A49" s="76">
        <v>1</v>
      </c>
      <c r="B49" s="77"/>
      <c r="C49" s="77" t="s">
        <v>46</v>
      </c>
      <c r="D49" s="78" t="s">
        <v>312</v>
      </c>
      <c r="E49" s="79">
        <v>47770600</v>
      </c>
      <c r="F49" s="79">
        <v>57125147.349999994</v>
      </c>
      <c r="G49" s="79">
        <v>57125147.349999994</v>
      </c>
      <c r="H49" s="79">
        <v>58093368.919999994</v>
      </c>
      <c r="I49" s="80">
        <f t="shared" si="0"/>
        <v>968221.5700000003</v>
      </c>
      <c r="J49" s="80">
        <f t="shared" si="1"/>
        <v>101.69491303727902</v>
      </c>
    </row>
    <row r="50" spans="1:10" x14ac:dyDescent="0.2">
      <c r="A50" s="76">
        <v>1</v>
      </c>
      <c r="B50" s="77"/>
      <c r="C50" s="77" t="s">
        <v>46</v>
      </c>
      <c r="D50" s="78" t="s">
        <v>47</v>
      </c>
      <c r="E50" s="79">
        <v>68947900</v>
      </c>
      <c r="F50" s="79">
        <v>83322973.349999994</v>
      </c>
      <c r="G50" s="79">
        <v>83322973.349999994</v>
      </c>
      <c r="H50" s="79">
        <v>80253276.370000005</v>
      </c>
      <c r="I50" s="80">
        <f t="shared" si="0"/>
        <v>-3069696.9799999893</v>
      </c>
      <c r="J50" s="80">
        <f t="shared" si="1"/>
        <v>96.315905618123281</v>
      </c>
    </row>
  </sheetData>
  <mergeCells count="2">
    <mergeCell ref="I1:J1"/>
    <mergeCell ref="B3:J3"/>
  </mergeCells>
  <conditionalFormatting sqref="B8:B50">
    <cfRule type="expression" dxfId="143" priority="1" stopIfTrue="1">
      <formula>A8=1</formula>
    </cfRule>
  </conditionalFormatting>
  <conditionalFormatting sqref="C8:C50">
    <cfRule type="expression" dxfId="142" priority="2" stopIfTrue="1">
      <formula>A8=1</formula>
    </cfRule>
  </conditionalFormatting>
  <conditionalFormatting sqref="D8:D50">
    <cfRule type="expression" dxfId="141" priority="3" stopIfTrue="1">
      <formula>A8=1</formula>
    </cfRule>
  </conditionalFormatting>
  <conditionalFormatting sqref="E8:E50">
    <cfRule type="expression" dxfId="140" priority="4" stopIfTrue="1">
      <formula>A8=1</formula>
    </cfRule>
  </conditionalFormatting>
  <conditionalFormatting sqref="F8:F50">
    <cfRule type="expression" dxfId="139" priority="5" stopIfTrue="1">
      <formula>A8=1</formula>
    </cfRule>
  </conditionalFormatting>
  <conditionalFormatting sqref="G8:G50">
    <cfRule type="expression" dxfId="138" priority="6" stopIfTrue="1">
      <formula>A8=1</formula>
    </cfRule>
  </conditionalFormatting>
  <conditionalFormatting sqref="H8:H50">
    <cfRule type="expression" dxfId="137" priority="7" stopIfTrue="1">
      <formula>A8=1</formula>
    </cfRule>
  </conditionalFormatting>
  <conditionalFormatting sqref="I8:I50">
    <cfRule type="expression" dxfId="136" priority="8" stopIfTrue="1">
      <formula>A8=1</formula>
    </cfRule>
  </conditionalFormatting>
  <conditionalFormatting sqref="J8:J50">
    <cfRule type="expression" dxfId="135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topLeftCell="B1" zoomScale="60" zoomScaleNormal="100" workbookViewId="0">
      <selection activeCell="G12" sqref="G12"/>
    </sheetView>
  </sheetViews>
  <sheetFormatPr defaultRowHeight="12.75" x14ac:dyDescent="0.2"/>
  <cols>
    <col min="1" max="1" width="0" hidden="1" customWidth="1"/>
    <col min="2" max="3" width="12.28515625" style="57" customWidth="1"/>
    <col min="4" max="4" width="57.28515625" style="58" customWidth="1"/>
    <col min="5" max="7" width="16.140625" style="59" customWidth="1"/>
    <col min="8" max="8" width="16" style="59" customWidth="1"/>
    <col min="9" max="9" width="12.7109375" style="59" customWidth="1"/>
    <col min="10" max="10" width="9" style="59" bestFit="1" customWidth="1"/>
  </cols>
  <sheetData>
    <row r="1" spans="1:10" x14ac:dyDescent="0.2">
      <c r="B1" s="81" t="s">
        <v>46</v>
      </c>
      <c r="H1" s="88" t="s">
        <v>217</v>
      </c>
      <c r="I1" s="88"/>
      <c r="J1" s="88"/>
    </row>
    <row r="2" spans="1:10" x14ac:dyDescent="0.2">
      <c r="B2" s="60"/>
      <c r="C2" s="60"/>
      <c r="D2" s="61"/>
      <c r="E2" s="62"/>
      <c r="F2" s="62"/>
      <c r="G2" s="62"/>
      <c r="H2" s="62"/>
      <c r="I2" s="62"/>
      <c r="J2" s="62"/>
    </row>
    <row r="3" spans="1:10" ht="51.6" customHeight="1" x14ac:dyDescent="0.2">
      <c r="B3" s="85" t="s">
        <v>332</v>
      </c>
      <c r="C3" s="85"/>
      <c r="D3" s="85"/>
      <c r="E3" s="85"/>
      <c r="F3" s="85"/>
      <c r="G3" s="85"/>
      <c r="H3" s="85"/>
      <c r="I3" s="85"/>
      <c r="J3" s="85"/>
    </row>
    <row r="4" spans="1:10" x14ac:dyDescent="0.2">
      <c r="B4" s="60"/>
      <c r="C4" s="60"/>
      <c r="D4" s="61"/>
      <c r="E4" s="62"/>
      <c r="F4" s="62"/>
      <c r="G4" s="62"/>
      <c r="H4" s="62"/>
      <c r="I4" s="62"/>
      <c r="J4" s="62"/>
    </row>
    <row r="5" spans="1:10" ht="18.75" x14ac:dyDescent="0.3">
      <c r="B5" s="86" t="s">
        <v>46</v>
      </c>
      <c r="C5" s="87"/>
      <c r="D5" s="87"/>
      <c r="E5" s="87"/>
      <c r="F5" s="87"/>
      <c r="G5" s="87"/>
      <c r="H5" s="87"/>
      <c r="I5" s="87"/>
      <c r="J5" s="87"/>
    </row>
    <row r="6" spans="1:10" x14ac:dyDescent="0.2">
      <c r="E6" s="64"/>
      <c r="J6" s="82" t="s">
        <v>220</v>
      </c>
    </row>
    <row r="7" spans="1:10" ht="28.5" customHeight="1" x14ac:dyDescent="0.2">
      <c r="A7" s="67"/>
      <c r="B7" s="68" t="s">
        <v>221</v>
      </c>
      <c r="C7" s="68" t="s">
        <v>222</v>
      </c>
      <c r="D7" s="69" t="s">
        <v>223</v>
      </c>
      <c r="E7" s="70" t="s">
        <v>224</v>
      </c>
      <c r="F7" s="70" t="s">
        <v>225</v>
      </c>
      <c r="G7" s="70" t="s">
        <v>226</v>
      </c>
      <c r="H7" s="71" t="s">
        <v>227</v>
      </c>
      <c r="I7" s="72" t="s">
        <v>228</v>
      </c>
      <c r="J7" s="72" t="s">
        <v>229</v>
      </c>
    </row>
    <row r="8" spans="1:10" x14ac:dyDescent="0.2">
      <c r="A8" s="67"/>
      <c r="B8" s="73">
        <v>1</v>
      </c>
      <c r="C8" s="73">
        <v>2</v>
      </c>
      <c r="D8" s="74">
        <v>3</v>
      </c>
      <c r="E8" s="73">
        <v>4</v>
      </c>
      <c r="F8" s="73">
        <v>5</v>
      </c>
      <c r="G8" s="73">
        <v>6</v>
      </c>
      <c r="H8" s="73">
        <v>7</v>
      </c>
      <c r="I8" s="75">
        <v>8</v>
      </c>
      <c r="J8" s="75">
        <v>9</v>
      </c>
    </row>
    <row r="9" spans="1:10" ht="68.45" customHeight="1" x14ac:dyDescent="0.2">
      <c r="A9" s="76">
        <v>0</v>
      </c>
      <c r="B9" s="77" t="s">
        <v>230</v>
      </c>
      <c r="C9" s="77" t="s">
        <v>313</v>
      </c>
      <c r="D9" s="78" t="s">
        <v>314</v>
      </c>
      <c r="E9" s="79">
        <v>0</v>
      </c>
      <c r="F9" s="79">
        <v>2800</v>
      </c>
      <c r="G9" s="79">
        <v>2800</v>
      </c>
      <c r="H9" s="79">
        <v>10530.17</v>
      </c>
      <c r="I9" s="80">
        <f t="shared" ref="I9:I19" si="0">H9-G9</f>
        <v>7730.17</v>
      </c>
      <c r="J9" s="80">
        <f t="shared" ref="J9:J19" si="1">IF(G9=0,0,H9/G9*100)</f>
        <v>376.07750000000004</v>
      </c>
    </row>
    <row r="10" spans="1:10" ht="25.5" x14ac:dyDescent="0.2">
      <c r="A10" s="76">
        <v>0</v>
      </c>
      <c r="B10" s="77" t="s">
        <v>230</v>
      </c>
      <c r="C10" s="77" t="s">
        <v>315</v>
      </c>
      <c r="D10" s="78" t="s">
        <v>316</v>
      </c>
      <c r="E10" s="79">
        <v>0</v>
      </c>
      <c r="F10" s="79">
        <v>660</v>
      </c>
      <c r="G10" s="79">
        <v>660</v>
      </c>
      <c r="H10" s="79">
        <v>19927.16</v>
      </c>
      <c r="I10" s="80">
        <f t="shared" si="0"/>
        <v>19267.16</v>
      </c>
      <c r="J10" s="80">
        <f t="shared" si="1"/>
        <v>3019.2666666666669</v>
      </c>
    </row>
    <row r="11" spans="1:10" ht="63.6" customHeight="1" x14ac:dyDescent="0.2">
      <c r="A11" s="76">
        <v>0</v>
      </c>
      <c r="B11" s="77" t="s">
        <v>230</v>
      </c>
      <c r="C11" s="77" t="s">
        <v>317</v>
      </c>
      <c r="D11" s="78" t="s">
        <v>318</v>
      </c>
      <c r="E11" s="79">
        <v>0</v>
      </c>
      <c r="F11" s="79">
        <v>640</v>
      </c>
      <c r="G11" s="79">
        <v>640</v>
      </c>
      <c r="H11" s="79">
        <v>2558.4899999999998</v>
      </c>
      <c r="I11" s="80">
        <f t="shared" si="0"/>
        <v>1918.4899999999998</v>
      </c>
      <c r="J11" s="80">
        <f t="shared" si="1"/>
        <v>399.76406249999997</v>
      </c>
    </row>
    <row r="12" spans="1:10" ht="56.45" customHeight="1" x14ac:dyDescent="0.2">
      <c r="A12" s="76">
        <v>0</v>
      </c>
      <c r="B12" s="77" t="s">
        <v>230</v>
      </c>
      <c r="C12" s="77" t="s">
        <v>319</v>
      </c>
      <c r="D12" s="78" t="s">
        <v>320</v>
      </c>
      <c r="E12" s="79">
        <v>0</v>
      </c>
      <c r="F12" s="79">
        <v>6700</v>
      </c>
      <c r="G12" s="79">
        <v>6700</v>
      </c>
      <c r="H12" s="79">
        <v>43465.34</v>
      </c>
      <c r="I12" s="80">
        <f t="shared" si="0"/>
        <v>36765.339999999997</v>
      </c>
      <c r="J12" s="80">
        <f t="shared" si="1"/>
        <v>648.7364179104477</v>
      </c>
    </row>
    <row r="13" spans="1:10" ht="38.450000000000003" customHeight="1" x14ac:dyDescent="0.2">
      <c r="A13" s="76">
        <v>0</v>
      </c>
      <c r="B13" s="77" t="s">
        <v>230</v>
      </c>
      <c r="C13" s="77" t="s">
        <v>321</v>
      </c>
      <c r="D13" s="78" t="s">
        <v>322</v>
      </c>
      <c r="E13" s="79">
        <v>305000</v>
      </c>
      <c r="F13" s="79">
        <v>455314</v>
      </c>
      <c r="G13" s="79">
        <v>455314</v>
      </c>
      <c r="H13" s="79">
        <v>473432.1</v>
      </c>
      <c r="I13" s="80">
        <f t="shared" si="0"/>
        <v>18118.099999999977</v>
      </c>
      <c r="J13" s="80">
        <f t="shared" si="1"/>
        <v>103.97925387754385</v>
      </c>
    </row>
    <row r="14" spans="1:10" x14ac:dyDescent="0.2">
      <c r="A14" s="76">
        <v>0</v>
      </c>
      <c r="B14" s="77" t="s">
        <v>230</v>
      </c>
      <c r="C14" s="77" t="s">
        <v>323</v>
      </c>
      <c r="D14" s="78" t="s">
        <v>324</v>
      </c>
      <c r="E14" s="79">
        <v>0</v>
      </c>
      <c r="F14" s="79">
        <v>754148.6</v>
      </c>
      <c r="G14" s="79">
        <v>754148.6</v>
      </c>
      <c r="H14" s="79">
        <v>754148.6</v>
      </c>
      <c r="I14" s="80">
        <f t="shared" si="0"/>
        <v>0</v>
      </c>
      <c r="J14" s="80">
        <f t="shared" si="1"/>
        <v>100</v>
      </c>
    </row>
    <row r="15" spans="1:10" ht="68.45" customHeight="1" x14ac:dyDescent="0.2">
      <c r="A15" s="76">
        <v>0</v>
      </c>
      <c r="B15" s="77" t="s">
        <v>230</v>
      </c>
      <c r="C15" s="77" t="s">
        <v>325</v>
      </c>
      <c r="D15" s="78" t="s">
        <v>326</v>
      </c>
      <c r="E15" s="79">
        <v>0</v>
      </c>
      <c r="F15" s="79">
        <v>3325000</v>
      </c>
      <c r="G15" s="79">
        <v>3325000</v>
      </c>
      <c r="H15" s="79">
        <v>3338980.19</v>
      </c>
      <c r="I15" s="80">
        <f t="shared" si="0"/>
        <v>13980.189999999944</v>
      </c>
      <c r="J15" s="80">
        <f t="shared" si="1"/>
        <v>100.42045684210525</v>
      </c>
    </row>
    <row r="16" spans="1:10" ht="53.45" customHeight="1" x14ac:dyDescent="0.2">
      <c r="A16" s="76">
        <v>0</v>
      </c>
      <c r="B16" s="77" t="s">
        <v>230</v>
      </c>
      <c r="C16" s="77" t="s">
        <v>298</v>
      </c>
      <c r="D16" s="78" t="s">
        <v>299</v>
      </c>
      <c r="E16" s="79">
        <v>0</v>
      </c>
      <c r="F16" s="79">
        <v>571000</v>
      </c>
      <c r="G16" s="79">
        <v>571000</v>
      </c>
      <c r="H16" s="79">
        <v>571000</v>
      </c>
      <c r="I16" s="80">
        <f t="shared" si="0"/>
        <v>0</v>
      </c>
      <c r="J16" s="80">
        <f t="shared" si="1"/>
        <v>100</v>
      </c>
    </row>
    <row r="17" spans="1:10" ht="61.15" customHeight="1" x14ac:dyDescent="0.2">
      <c r="A17" s="76">
        <v>0</v>
      </c>
      <c r="B17" s="77" t="s">
        <v>230</v>
      </c>
      <c r="C17" s="77" t="s">
        <v>327</v>
      </c>
      <c r="D17" s="78" t="s">
        <v>328</v>
      </c>
      <c r="E17" s="79">
        <v>0</v>
      </c>
      <c r="F17" s="79">
        <v>269764</v>
      </c>
      <c r="G17" s="79">
        <v>269764</v>
      </c>
      <c r="H17" s="79">
        <v>269764</v>
      </c>
      <c r="I17" s="80">
        <f t="shared" si="0"/>
        <v>0</v>
      </c>
      <c r="J17" s="80">
        <f t="shared" si="1"/>
        <v>100</v>
      </c>
    </row>
    <row r="18" spans="1:10" x14ac:dyDescent="0.2">
      <c r="A18" s="76">
        <v>1</v>
      </c>
      <c r="B18" s="77"/>
      <c r="C18" s="77" t="s">
        <v>46</v>
      </c>
      <c r="D18" s="78" t="s">
        <v>312</v>
      </c>
      <c r="E18" s="79">
        <v>305000</v>
      </c>
      <c r="F18" s="79">
        <v>4545262.5999999996</v>
      </c>
      <c r="G18" s="79">
        <v>4545262.5999999996</v>
      </c>
      <c r="H18" s="79">
        <v>4643042.05</v>
      </c>
      <c r="I18" s="83">
        <f t="shared" si="0"/>
        <v>97779.450000000186</v>
      </c>
      <c r="J18" s="83">
        <f t="shared" si="1"/>
        <v>102.15123874250962</v>
      </c>
    </row>
    <row r="19" spans="1:10" x14ac:dyDescent="0.2">
      <c r="A19" s="76">
        <v>1</v>
      </c>
      <c r="B19" s="77"/>
      <c r="C19" s="77" t="s">
        <v>46</v>
      </c>
      <c r="D19" s="78" t="s">
        <v>47</v>
      </c>
      <c r="E19" s="79">
        <v>305000</v>
      </c>
      <c r="F19" s="79">
        <v>5386026.5999999996</v>
      </c>
      <c r="G19" s="79">
        <v>5386026.5999999996</v>
      </c>
      <c r="H19" s="79">
        <v>5483806.0499999998</v>
      </c>
      <c r="I19" s="83">
        <f t="shared" si="0"/>
        <v>97779.450000000186</v>
      </c>
      <c r="J19" s="83">
        <f t="shared" si="1"/>
        <v>101.81542827879832</v>
      </c>
    </row>
  </sheetData>
  <mergeCells count="3">
    <mergeCell ref="B3:J3"/>
    <mergeCell ref="B5:J5"/>
    <mergeCell ref="H1:J1"/>
  </mergeCells>
  <conditionalFormatting sqref="B9:B19">
    <cfRule type="expression" dxfId="134" priority="1" stopIfTrue="1">
      <formula>A9=1</formula>
    </cfRule>
  </conditionalFormatting>
  <conditionalFormatting sqref="C9:C19">
    <cfRule type="expression" dxfId="133" priority="2" stopIfTrue="1">
      <formula>A9=1</formula>
    </cfRule>
  </conditionalFormatting>
  <conditionalFormatting sqref="D9:D19">
    <cfRule type="expression" dxfId="132" priority="3" stopIfTrue="1">
      <formula>A9=1</formula>
    </cfRule>
  </conditionalFormatting>
  <conditionalFormatting sqref="E9:E19">
    <cfRule type="expression" dxfId="131" priority="4" stopIfTrue="1">
      <formula>A9=1</formula>
    </cfRule>
  </conditionalFormatting>
  <conditionalFormatting sqref="F9:F19">
    <cfRule type="expression" dxfId="130" priority="5" stopIfTrue="1">
      <formula>A9=1</formula>
    </cfRule>
  </conditionalFormatting>
  <conditionalFormatting sqref="G9:G19">
    <cfRule type="expression" dxfId="129" priority="6" stopIfTrue="1">
      <formula>A9=1</formula>
    </cfRule>
  </conditionalFormatting>
  <conditionalFormatting sqref="H9:H19">
    <cfRule type="expression" dxfId="128" priority="7" stopIfTrue="1">
      <formula>A9=1</formula>
    </cfRule>
  </conditionalFormatting>
  <conditionalFormatting sqref="I9:I19">
    <cfRule type="expression" dxfId="127" priority="8" stopIfTrue="1">
      <formula>A9=1</formula>
    </cfRule>
  </conditionalFormatting>
  <conditionalFormatting sqref="J9:J19">
    <cfRule type="expression" dxfId="126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topLeftCell="B1" zoomScale="120" zoomScaleNormal="100" zoomScaleSheetLayoutView="120" workbookViewId="0">
      <selection activeCell="C2" sqref="C2"/>
    </sheetView>
  </sheetViews>
  <sheetFormatPr defaultRowHeight="12.75" x14ac:dyDescent="0.2"/>
  <cols>
    <col min="1" max="1" width="0" style="1" hidden="1" customWidth="1"/>
    <col min="2" max="2" width="12.7109375" style="6" customWidth="1"/>
    <col min="3" max="3" width="50.7109375" style="5" customWidth="1"/>
    <col min="4" max="4" width="16.7109375" style="1" customWidth="1"/>
    <col min="5" max="5" width="15.7109375" style="1" hidden="1" customWidth="1"/>
    <col min="6" max="6" width="16.85546875" style="1" hidden="1" customWidth="1"/>
    <col min="7" max="9" width="15.7109375" style="1" customWidth="1"/>
    <col min="10" max="10" width="48.85546875" style="1" customWidth="1"/>
    <col min="11" max="249" width="8.85546875" style="1"/>
    <col min="250" max="250" width="12.7109375" style="1" customWidth="1"/>
    <col min="251" max="251" width="50.7109375" style="1" customWidth="1"/>
    <col min="252" max="265" width="15.7109375" style="1" customWidth="1"/>
    <col min="266" max="505" width="8.85546875" style="1"/>
    <col min="506" max="506" width="12.7109375" style="1" customWidth="1"/>
    <col min="507" max="507" width="50.7109375" style="1" customWidth="1"/>
    <col min="508" max="521" width="15.7109375" style="1" customWidth="1"/>
    <col min="522" max="761" width="8.8554687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8.8554687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8.8554687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8.8554687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8.8554687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8.8554687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8.8554687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8.8554687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8.8554687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8.8554687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8.8554687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8.8554687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8.8554687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8.8554687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8.8554687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8.8554687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8.8554687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8.8554687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8.8554687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8.8554687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8.8554687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8.8554687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8.8554687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8.8554687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8.8554687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8.8554687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8.8554687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8.8554687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8.8554687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8.8554687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8.8554687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8.8554687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8.8554687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8.8554687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8.8554687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8.8554687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8.8554687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8.8554687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8.8554687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8.8554687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8.8554687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8.8554687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8.8554687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8.8554687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8.8554687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8.8554687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8.8554687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8.8554687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8.8554687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8.8554687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8.8554687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8.8554687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8.8554687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8.8554687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8.8554687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8.8554687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8.8554687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8.8554687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8.8554687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8.8554687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8.8554687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8.85546875" style="1"/>
  </cols>
  <sheetData>
    <row r="1" spans="1:10" x14ac:dyDescent="0.2">
      <c r="B1" s="90" t="s">
        <v>46</v>
      </c>
      <c r="C1" s="90"/>
      <c r="J1" s="38" t="s">
        <v>329</v>
      </c>
    </row>
    <row r="2" spans="1:10" ht="43.9" customHeight="1" x14ac:dyDescent="0.25">
      <c r="B2" s="55" t="s">
        <v>219</v>
      </c>
      <c r="C2" s="55"/>
      <c r="D2" s="55"/>
      <c r="E2" s="55"/>
      <c r="F2" s="55"/>
      <c r="G2" s="55"/>
      <c r="H2" s="55"/>
      <c r="I2" s="55"/>
    </row>
    <row r="3" spans="1:10" x14ac:dyDescent="0.2">
      <c r="B3" s="89" t="s">
        <v>46</v>
      </c>
      <c r="C3" s="89"/>
      <c r="D3" s="89"/>
      <c r="E3" s="89"/>
      <c r="F3" s="89"/>
      <c r="G3" s="89"/>
      <c r="H3" s="89"/>
      <c r="I3" s="89"/>
    </row>
    <row r="4" spans="1:10" x14ac:dyDescent="0.2">
      <c r="B4" s="6" t="s">
        <v>46</v>
      </c>
    </row>
    <row r="5" spans="1:10" s="3" customFormat="1" ht="63.75" x14ac:dyDescent="0.2">
      <c r="A5" s="8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48</v>
      </c>
    </row>
    <row r="6" spans="1:10" ht="16.899999999999999" customHeight="1" x14ac:dyDescent="0.2">
      <c r="A6" s="9">
        <v>1</v>
      </c>
      <c r="B6" s="10" t="s">
        <v>8</v>
      </c>
      <c r="C6" s="11" t="s">
        <v>9</v>
      </c>
      <c r="D6" s="12">
        <v>21907089.899999999</v>
      </c>
      <c r="E6" s="12">
        <v>21907089.899999999</v>
      </c>
      <c r="F6" s="12">
        <v>19924098.530000001</v>
      </c>
      <c r="G6" s="12">
        <v>19924098.530000001</v>
      </c>
      <c r="H6" s="13">
        <v>90.948175321086353</v>
      </c>
      <c r="I6" s="13">
        <v>1982991.3699999973</v>
      </c>
      <c r="J6" s="14"/>
    </row>
    <row r="7" spans="1:10" s="51" customFormat="1" ht="113.45" customHeight="1" x14ac:dyDescent="0.2">
      <c r="A7" s="48">
        <v>0</v>
      </c>
      <c r="B7" s="41" t="s">
        <v>10</v>
      </c>
      <c r="C7" s="42" t="s">
        <v>11</v>
      </c>
      <c r="D7" s="49">
        <v>12607353</v>
      </c>
      <c r="E7" s="49">
        <v>12607353</v>
      </c>
      <c r="F7" s="49">
        <v>11964895.68</v>
      </c>
      <c r="G7" s="49">
        <v>11964895.68</v>
      </c>
      <c r="H7" s="50">
        <v>94.904106198977686</v>
      </c>
      <c r="I7" s="50">
        <v>642457.3200000003</v>
      </c>
      <c r="J7" s="52" t="s">
        <v>49</v>
      </c>
    </row>
    <row r="8" spans="1:10" s="51" customFormat="1" ht="247.9" customHeight="1" x14ac:dyDescent="0.2">
      <c r="A8" s="48">
        <v>0</v>
      </c>
      <c r="B8" s="41" t="s">
        <v>12</v>
      </c>
      <c r="C8" s="42" t="s">
        <v>13</v>
      </c>
      <c r="D8" s="49">
        <v>3954970.1</v>
      </c>
      <c r="E8" s="49">
        <v>3954970.1</v>
      </c>
      <c r="F8" s="49">
        <v>3522697.14</v>
      </c>
      <c r="G8" s="49">
        <v>3522697.14</v>
      </c>
      <c r="H8" s="50">
        <v>89.070133298858565</v>
      </c>
      <c r="I8" s="50">
        <v>432272.95999999996</v>
      </c>
      <c r="J8" s="52" t="s">
        <v>171</v>
      </c>
    </row>
    <row r="9" spans="1:10" s="51" customFormat="1" ht="19.899999999999999" customHeight="1" x14ac:dyDescent="0.2">
      <c r="A9" s="48">
        <v>0</v>
      </c>
      <c r="B9" s="41" t="s">
        <v>14</v>
      </c>
      <c r="C9" s="42" t="s">
        <v>15</v>
      </c>
      <c r="D9" s="49">
        <v>63200</v>
      </c>
      <c r="E9" s="49">
        <v>63200</v>
      </c>
      <c r="F9" s="49">
        <v>63140</v>
      </c>
      <c r="G9" s="49">
        <v>63140</v>
      </c>
      <c r="H9" s="50">
        <v>99.905063291139243</v>
      </c>
      <c r="I9" s="50">
        <v>60</v>
      </c>
      <c r="J9" s="52" t="s">
        <v>50</v>
      </c>
    </row>
    <row r="10" spans="1:10" s="51" customFormat="1" ht="114" customHeight="1" x14ac:dyDescent="0.2">
      <c r="A10" s="48">
        <v>0</v>
      </c>
      <c r="B10" s="41" t="s">
        <v>16</v>
      </c>
      <c r="C10" s="42" t="s">
        <v>17</v>
      </c>
      <c r="D10" s="49">
        <v>3324451.8</v>
      </c>
      <c r="E10" s="49">
        <v>3324451.8</v>
      </c>
      <c r="F10" s="49">
        <v>2936913.57</v>
      </c>
      <c r="G10" s="49">
        <v>2936913.57</v>
      </c>
      <c r="H10" s="50">
        <v>88.342792938071781</v>
      </c>
      <c r="I10" s="50">
        <v>387538.23</v>
      </c>
      <c r="J10" s="52" t="s">
        <v>177</v>
      </c>
    </row>
    <row r="11" spans="1:10" s="51" customFormat="1" ht="68.45" customHeight="1" x14ac:dyDescent="0.2">
      <c r="A11" s="48">
        <v>0</v>
      </c>
      <c r="B11" s="41" t="s">
        <v>18</v>
      </c>
      <c r="C11" s="42" t="s">
        <v>19</v>
      </c>
      <c r="D11" s="49">
        <v>399000</v>
      </c>
      <c r="E11" s="49">
        <v>399000</v>
      </c>
      <c r="F11" s="49">
        <v>209000</v>
      </c>
      <c r="G11" s="49">
        <v>209000</v>
      </c>
      <c r="H11" s="50">
        <v>52.380952380952387</v>
      </c>
      <c r="I11" s="50">
        <v>190000</v>
      </c>
      <c r="J11" s="52" t="s">
        <v>51</v>
      </c>
    </row>
    <row r="12" spans="1:10" s="51" customFormat="1" ht="80.45" customHeight="1" x14ac:dyDescent="0.2">
      <c r="A12" s="48">
        <v>0</v>
      </c>
      <c r="B12" s="41" t="s">
        <v>20</v>
      </c>
      <c r="C12" s="42" t="s">
        <v>21</v>
      </c>
      <c r="D12" s="49">
        <v>1108417</v>
      </c>
      <c r="E12" s="49">
        <v>1108417</v>
      </c>
      <c r="F12" s="49">
        <v>969551.24</v>
      </c>
      <c r="G12" s="49">
        <v>969551.24</v>
      </c>
      <c r="H12" s="50">
        <v>87.471704241273812</v>
      </c>
      <c r="I12" s="50">
        <v>138865.76</v>
      </c>
      <c r="J12" s="52" t="s">
        <v>172</v>
      </c>
    </row>
    <row r="13" spans="1:10" s="51" customFormat="1" ht="56.45" customHeight="1" x14ac:dyDescent="0.2">
      <c r="A13" s="48">
        <v>0</v>
      </c>
      <c r="B13" s="41" t="s">
        <v>22</v>
      </c>
      <c r="C13" s="42" t="s">
        <v>23</v>
      </c>
      <c r="D13" s="49">
        <v>23998</v>
      </c>
      <c r="E13" s="49">
        <v>23998</v>
      </c>
      <c r="F13" s="49">
        <v>23998</v>
      </c>
      <c r="G13" s="49">
        <v>23998</v>
      </c>
      <c r="H13" s="50">
        <v>100</v>
      </c>
      <c r="I13" s="50">
        <v>0</v>
      </c>
      <c r="J13" s="52" t="s">
        <v>173</v>
      </c>
    </row>
    <row r="14" spans="1:10" s="51" customFormat="1" ht="82.9" customHeight="1" x14ac:dyDescent="0.2">
      <c r="A14" s="48">
        <v>0</v>
      </c>
      <c r="B14" s="41" t="s">
        <v>24</v>
      </c>
      <c r="C14" s="42" t="s">
        <v>25</v>
      </c>
      <c r="D14" s="49">
        <v>331500</v>
      </c>
      <c r="E14" s="49">
        <v>331500</v>
      </c>
      <c r="F14" s="49">
        <v>201802.9</v>
      </c>
      <c r="G14" s="49">
        <v>201802.9</v>
      </c>
      <c r="H14" s="50">
        <v>60.875686274509796</v>
      </c>
      <c r="I14" s="50">
        <v>129697.1</v>
      </c>
      <c r="J14" s="52" t="s">
        <v>214</v>
      </c>
    </row>
    <row r="15" spans="1:10" s="51" customFormat="1" ht="36" x14ac:dyDescent="0.2">
      <c r="A15" s="48">
        <v>0</v>
      </c>
      <c r="B15" s="41" t="s">
        <v>26</v>
      </c>
      <c r="C15" s="42" t="s">
        <v>27</v>
      </c>
      <c r="D15" s="49">
        <v>94200</v>
      </c>
      <c r="E15" s="49">
        <v>94200</v>
      </c>
      <c r="F15" s="49">
        <v>32100</v>
      </c>
      <c r="G15" s="49">
        <v>32100</v>
      </c>
      <c r="H15" s="50">
        <v>34.076433121019107</v>
      </c>
      <c r="I15" s="50">
        <v>62100</v>
      </c>
      <c r="J15" s="52" t="s">
        <v>215</v>
      </c>
    </row>
    <row r="16" spans="1:10" ht="30" customHeight="1" x14ac:dyDescent="0.2">
      <c r="A16" s="9">
        <v>1</v>
      </c>
      <c r="B16" s="10" t="s">
        <v>28</v>
      </c>
      <c r="C16" s="11" t="s">
        <v>29</v>
      </c>
      <c r="D16" s="12">
        <v>58166805.799999997</v>
      </c>
      <c r="E16" s="12">
        <v>58166805.799999997</v>
      </c>
      <c r="F16" s="12">
        <v>55009914.299999982</v>
      </c>
      <c r="G16" s="12">
        <v>55009914.299999982</v>
      </c>
      <c r="H16" s="13">
        <v>94.572692351622962</v>
      </c>
      <c r="I16" s="13">
        <v>3156891.5000000149</v>
      </c>
      <c r="J16" s="53"/>
    </row>
    <row r="17" spans="1:10" s="51" customFormat="1" ht="72" x14ac:dyDescent="0.2">
      <c r="A17" s="48">
        <v>0</v>
      </c>
      <c r="B17" s="41" t="s">
        <v>10</v>
      </c>
      <c r="C17" s="42" t="s">
        <v>11</v>
      </c>
      <c r="D17" s="49">
        <v>2358717</v>
      </c>
      <c r="E17" s="49">
        <v>2358717</v>
      </c>
      <c r="F17" s="49">
        <v>2342831.1100000003</v>
      </c>
      <c r="G17" s="49">
        <v>2342831.1100000003</v>
      </c>
      <c r="H17" s="50">
        <v>99.326502925107178</v>
      </c>
      <c r="I17" s="50">
        <v>15885.889999999665</v>
      </c>
      <c r="J17" s="52" t="s">
        <v>174</v>
      </c>
    </row>
    <row r="18" spans="1:10" s="51" customFormat="1" ht="177.6" customHeight="1" x14ac:dyDescent="0.2">
      <c r="A18" s="48">
        <v>0</v>
      </c>
      <c r="B18" s="41" t="s">
        <v>30</v>
      </c>
      <c r="C18" s="42" t="s">
        <v>31</v>
      </c>
      <c r="D18" s="49">
        <v>50944963.799999997</v>
      </c>
      <c r="E18" s="49">
        <v>50944963.799999997</v>
      </c>
      <c r="F18" s="49">
        <v>48892174.419999987</v>
      </c>
      <c r="G18" s="49">
        <v>48892174.419999987</v>
      </c>
      <c r="H18" s="50">
        <v>95.970574465301695</v>
      </c>
      <c r="I18" s="50">
        <v>2052789.3800000101</v>
      </c>
      <c r="J18" s="52" t="s">
        <v>175</v>
      </c>
    </row>
    <row r="19" spans="1:10" s="51" customFormat="1" ht="38.25" x14ac:dyDescent="0.2">
      <c r="A19" s="48">
        <v>0</v>
      </c>
      <c r="B19" s="41" t="s">
        <v>32</v>
      </c>
      <c r="C19" s="42" t="s">
        <v>33</v>
      </c>
      <c r="D19" s="49">
        <v>84800</v>
      </c>
      <c r="E19" s="49">
        <v>84800</v>
      </c>
      <c r="F19" s="49">
        <v>84800</v>
      </c>
      <c r="G19" s="49">
        <v>84800</v>
      </c>
      <c r="H19" s="50">
        <v>100</v>
      </c>
      <c r="I19" s="50">
        <v>0</v>
      </c>
      <c r="J19" s="52"/>
    </row>
    <row r="20" spans="1:10" s="51" customFormat="1" ht="64.900000000000006" customHeight="1" x14ac:dyDescent="0.2">
      <c r="A20" s="48">
        <v>0</v>
      </c>
      <c r="B20" s="41" t="s">
        <v>34</v>
      </c>
      <c r="C20" s="42" t="s">
        <v>35</v>
      </c>
      <c r="D20" s="49">
        <v>317300</v>
      </c>
      <c r="E20" s="49">
        <v>317300</v>
      </c>
      <c r="F20" s="49">
        <v>225383.45</v>
      </c>
      <c r="G20" s="49">
        <v>225383.45</v>
      </c>
      <c r="H20" s="50">
        <v>71.031657737157275</v>
      </c>
      <c r="I20" s="50">
        <v>91916.549999999988</v>
      </c>
      <c r="J20" s="54" t="s">
        <v>170</v>
      </c>
    </row>
    <row r="21" spans="1:10" s="51" customFormat="1" x14ac:dyDescent="0.2">
      <c r="A21" s="48">
        <v>0</v>
      </c>
      <c r="B21" s="41" t="s">
        <v>14</v>
      </c>
      <c r="C21" s="42" t="s">
        <v>15</v>
      </c>
      <c r="D21" s="49">
        <v>4282765</v>
      </c>
      <c r="E21" s="49">
        <v>4282765</v>
      </c>
      <c r="F21" s="49">
        <v>3286465.32</v>
      </c>
      <c r="G21" s="49">
        <v>3286465.32</v>
      </c>
      <c r="H21" s="50">
        <v>76.736998644567237</v>
      </c>
      <c r="I21" s="50">
        <v>996299.68000000017</v>
      </c>
      <c r="J21" s="52"/>
    </row>
    <row r="22" spans="1:10" s="51" customFormat="1" ht="49.9" customHeight="1" x14ac:dyDescent="0.2">
      <c r="A22" s="48">
        <v>0</v>
      </c>
      <c r="B22" s="41" t="s">
        <v>36</v>
      </c>
      <c r="C22" s="42" t="s">
        <v>37</v>
      </c>
      <c r="D22" s="49">
        <v>178260</v>
      </c>
      <c r="E22" s="49">
        <v>178260</v>
      </c>
      <c r="F22" s="49">
        <v>178260</v>
      </c>
      <c r="G22" s="49">
        <v>178260</v>
      </c>
      <c r="H22" s="50">
        <v>100</v>
      </c>
      <c r="I22" s="50">
        <v>0</v>
      </c>
      <c r="J22" s="54" t="s">
        <v>176</v>
      </c>
    </row>
    <row r="23" spans="1:10" x14ac:dyDescent="0.2">
      <c r="A23" s="9">
        <v>1</v>
      </c>
      <c r="B23" s="10" t="s">
        <v>38</v>
      </c>
      <c r="C23" s="11" t="s">
        <v>39</v>
      </c>
      <c r="D23" s="12">
        <v>680854</v>
      </c>
      <c r="E23" s="12">
        <v>680854</v>
      </c>
      <c r="F23" s="12">
        <v>649221.80000000005</v>
      </c>
      <c r="G23" s="12">
        <v>649221.80000000005</v>
      </c>
      <c r="H23" s="13">
        <v>95.354040660699653</v>
      </c>
      <c r="I23" s="13">
        <v>31632.199999999953</v>
      </c>
      <c r="J23" s="53"/>
    </row>
    <row r="24" spans="1:10" s="51" customFormat="1" ht="38.450000000000003" customHeight="1" x14ac:dyDescent="0.2">
      <c r="A24" s="48">
        <v>0</v>
      </c>
      <c r="B24" s="41" t="s">
        <v>10</v>
      </c>
      <c r="C24" s="42" t="s">
        <v>11</v>
      </c>
      <c r="D24" s="49">
        <v>660854</v>
      </c>
      <c r="E24" s="49">
        <v>660854</v>
      </c>
      <c r="F24" s="49">
        <v>629481.80000000005</v>
      </c>
      <c r="G24" s="49">
        <v>629481.80000000005</v>
      </c>
      <c r="H24" s="50">
        <v>95.252778979925978</v>
      </c>
      <c r="I24" s="50">
        <v>31372.199999999953</v>
      </c>
      <c r="J24" s="52" t="s">
        <v>53</v>
      </c>
    </row>
    <row r="25" spans="1:10" s="51" customFormat="1" ht="33" customHeight="1" x14ac:dyDescent="0.2">
      <c r="A25" s="48">
        <v>0</v>
      </c>
      <c r="B25" s="41" t="s">
        <v>16</v>
      </c>
      <c r="C25" s="42" t="s">
        <v>17</v>
      </c>
      <c r="D25" s="49">
        <v>20000</v>
      </c>
      <c r="E25" s="49">
        <v>20000</v>
      </c>
      <c r="F25" s="49">
        <v>19740</v>
      </c>
      <c r="G25" s="49">
        <v>19740</v>
      </c>
      <c r="H25" s="50">
        <v>98.7</v>
      </c>
      <c r="I25" s="50">
        <v>260</v>
      </c>
      <c r="J25" s="52" t="s">
        <v>52</v>
      </c>
    </row>
    <row r="26" spans="1:10" x14ac:dyDescent="0.2">
      <c r="A26" s="9">
        <v>1</v>
      </c>
      <c r="B26" s="10" t="s">
        <v>40</v>
      </c>
      <c r="C26" s="11" t="s">
        <v>41</v>
      </c>
      <c r="D26" s="12">
        <v>3485192</v>
      </c>
      <c r="E26" s="12">
        <v>3485192</v>
      </c>
      <c r="F26" s="12">
        <v>3473380.1500000004</v>
      </c>
      <c r="G26" s="12">
        <v>3473380.1500000004</v>
      </c>
      <c r="H26" s="13">
        <v>99.661084669079941</v>
      </c>
      <c r="I26" s="13">
        <v>11811.849999999627</v>
      </c>
      <c r="J26" s="53"/>
    </row>
    <row r="27" spans="1:10" s="51" customFormat="1" ht="30.6" customHeight="1" x14ac:dyDescent="0.2">
      <c r="A27" s="48">
        <v>0</v>
      </c>
      <c r="B27" s="41" t="s">
        <v>10</v>
      </c>
      <c r="C27" s="42" t="s">
        <v>11</v>
      </c>
      <c r="D27" s="49">
        <v>694552</v>
      </c>
      <c r="E27" s="49">
        <v>694552</v>
      </c>
      <c r="F27" s="49">
        <v>693838.43</v>
      </c>
      <c r="G27" s="49">
        <v>693838.43</v>
      </c>
      <c r="H27" s="50">
        <v>99.897261832087452</v>
      </c>
      <c r="I27" s="50">
        <v>713.56999999994878</v>
      </c>
      <c r="J27" s="52" t="s">
        <v>54</v>
      </c>
    </row>
    <row r="28" spans="1:10" s="51" customFormat="1" ht="46.15" customHeight="1" x14ac:dyDescent="0.2">
      <c r="A28" s="48">
        <v>0</v>
      </c>
      <c r="B28" s="41" t="s">
        <v>42</v>
      </c>
      <c r="C28" s="42" t="s">
        <v>43</v>
      </c>
      <c r="D28" s="49">
        <v>895640</v>
      </c>
      <c r="E28" s="49">
        <v>895640</v>
      </c>
      <c r="F28" s="49">
        <v>895466.33000000007</v>
      </c>
      <c r="G28" s="49">
        <v>895466.33000000007</v>
      </c>
      <c r="H28" s="50">
        <v>99.980609396632588</v>
      </c>
      <c r="I28" s="50">
        <v>173.66999999992549</v>
      </c>
      <c r="J28" s="52" t="s">
        <v>178</v>
      </c>
    </row>
    <row r="29" spans="1:10" s="51" customFormat="1" ht="77.45" customHeight="1" x14ac:dyDescent="0.2">
      <c r="A29" s="48">
        <v>0</v>
      </c>
      <c r="B29" s="41" t="s">
        <v>44</v>
      </c>
      <c r="C29" s="42" t="s">
        <v>45</v>
      </c>
      <c r="D29" s="49">
        <v>1895000</v>
      </c>
      <c r="E29" s="49">
        <v>1895000</v>
      </c>
      <c r="F29" s="49">
        <v>1884075.39</v>
      </c>
      <c r="G29" s="49">
        <v>1884075.39</v>
      </c>
      <c r="H29" s="50">
        <v>99.423503430079151</v>
      </c>
      <c r="I29" s="50">
        <v>10924.610000000102</v>
      </c>
      <c r="J29" s="54" t="s">
        <v>55</v>
      </c>
    </row>
    <row r="30" spans="1:10" x14ac:dyDescent="0.2">
      <c r="A30" s="9">
        <v>1</v>
      </c>
      <c r="B30" s="10" t="s">
        <v>46</v>
      </c>
      <c r="C30" s="11" t="s">
        <v>47</v>
      </c>
      <c r="D30" s="12">
        <v>84239941.699999988</v>
      </c>
      <c r="E30" s="12">
        <v>84239941.699999988</v>
      </c>
      <c r="F30" s="12">
        <v>79056614.780000001</v>
      </c>
      <c r="G30" s="12">
        <v>79056614.780000001</v>
      </c>
      <c r="H30" s="13">
        <v>93.846948590658883</v>
      </c>
      <c r="I30" s="13">
        <v>5183326.9199999869</v>
      </c>
      <c r="J30" s="14"/>
    </row>
    <row r="32" spans="1:10" x14ac:dyDescent="0.2">
      <c r="B32" s="7"/>
      <c r="C32" s="19" t="s">
        <v>58</v>
      </c>
      <c r="D32" s="20" t="s">
        <v>56</v>
      </c>
      <c r="E32" s="4"/>
      <c r="F32" s="4"/>
      <c r="G32" s="4"/>
      <c r="H32" s="4"/>
      <c r="I32" s="4"/>
    </row>
    <row r="33" spans="3:4" x14ac:dyDescent="0.2">
      <c r="C33" s="15" t="s">
        <v>9</v>
      </c>
      <c r="D33" s="16">
        <f>G6</f>
        <v>19924098.530000001</v>
      </c>
    </row>
    <row r="34" spans="3:4" ht="25.5" x14ac:dyDescent="0.2">
      <c r="C34" s="15" t="s">
        <v>29</v>
      </c>
      <c r="D34" s="16">
        <f>G16</f>
        <v>55009914.299999982</v>
      </c>
    </row>
    <row r="35" spans="3:4" x14ac:dyDescent="0.2">
      <c r="C35" s="15" t="s">
        <v>39</v>
      </c>
      <c r="D35" s="16">
        <f>G23</f>
        <v>649221.80000000005</v>
      </c>
    </row>
    <row r="36" spans="3:4" x14ac:dyDescent="0.2">
      <c r="C36" s="15" t="s">
        <v>41</v>
      </c>
      <c r="D36" s="16">
        <f>G26</f>
        <v>3473380.1500000004</v>
      </c>
    </row>
    <row r="37" spans="3:4" x14ac:dyDescent="0.2">
      <c r="C37" s="17" t="s">
        <v>57</v>
      </c>
      <c r="D37" s="18">
        <f>SUM(D33:D36)</f>
        <v>79056614.779999986</v>
      </c>
    </row>
    <row r="40" spans="3:4" hidden="1" x14ac:dyDescent="0.2"/>
  </sheetData>
  <mergeCells count="2">
    <mergeCell ref="B3:I3"/>
    <mergeCell ref="B1:C1"/>
  </mergeCells>
  <conditionalFormatting sqref="B6:B30">
    <cfRule type="expression" dxfId="125" priority="49" stopIfTrue="1">
      <formula>A6=1</formula>
    </cfRule>
    <cfRule type="expression" dxfId="124" priority="50" stopIfTrue="1">
      <formula>A6=2</formula>
    </cfRule>
    <cfRule type="expression" dxfId="123" priority="51" stopIfTrue="1">
      <formula>A6=3</formula>
    </cfRule>
  </conditionalFormatting>
  <conditionalFormatting sqref="C6:C30">
    <cfRule type="expression" dxfId="122" priority="52" stopIfTrue="1">
      <formula>A6=1</formula>
    </cfRule>
    <cfRule type="expression" dxfId="121" priority="53" stopIfTrue="1">
      <formula>A6=2</formula>
    </cfRule>
    <cfRule type="expression" dxfId="120" priority="54" stopIfTrue="1">
      <formula>A6=3</formula>
    </cfRule>
  </conditionalFormatting>
  <conditionalFormatting sqref="D6:D30">
    <cfRule type="expression" dxfId="119" priority="58" stopIfTrue="1">
      <formula>A6=1</formula>
    </cfRule>
    <cfRule type="expression" dxfId="118" priority="59" stopIfTrue="1">
      <formula>A6=2</formula>
    </cfRule>
    <cfRule type="expression" dxfId="117" priority="60" stopIfTrue="1">
      <formula>A6=3</formula>
    </cfRule>
  </conditionalFormatting>
  <conditionalFormatting sqref="E6:E30">
    <cfRule type="expression" dxfId="116" priority="61" stopIfTrue="1">
      <formula>A6=1</formula>
    </cfRule>
    <cfRule type="expression" dxfId="115" priority="62" stopIfTrue="1">
      <formula>A6=2</formula>
    </cfRule>
    <cfRule type="expression" dxfId="114" priority="63" stopIfTrue="1">
      <formula>A6=3</formula>
    </cfRule>
  </conditionalFormatting>
  <conditionalFormatting sqref="F6:F30">
    <cfRule type="expression" dxfId="113" priority="64" stopIfTrue="1">
      <formula>A6=1</formula>
    </cfRule>
    <cfRule type="expression" dxfId="112" priority="65" stopIfTrue="1">
      <formula>A6=2</formula>
    </cfRule>
    <cfRule type="expression" dxfId="111" priority="66" stopIfTrue="1">
      <formula>A6=3</formula>
    </cfRule>
  </conditionalFormatting>
  <conditionalFormatting sqref="G6:G30">
    <cfRule type="expression" dxfId="110" priority="70" stopIfTrue="1">
      <formula>A6=1</formula>
    </cfRule>
    <cfRule type="expression" dxfId="109" priority="71" stopIfTrue="1">
      <formula>A6=2</formula>
    </cfRule>
    <cfRule type="expression" dxfId="108" priority="72" stopIfTrue="1">
      <formula>A6=3</formula>
    </cfRule>
  </conditionalFormatting>
  <conditionalFormatting sqref="H6:H30">
    <cfRule type="expression" dxfId="107" priority="85" stopIfTrue="1">
      <formula>A6=1</formula>
    </cfRule>
    <cfRule type="expression" dxfId="106" priority="86" stopIfTrue="1">
      <formula>A6=2</formula>
    </cfRule>
    <cfRule type="expression" dxfId="105" priority="87" stopIfTrue="1">
      <formula>A6=3</formula>
    </cfRule>
  </conditionalFormatting>
  <conditionalFormatting sqref="I6:I30">
    <cfRule type="expression" dxfId="104" priority="88" stopIfTrue="1">
      <formula>A6=1</formula>
    </cfRule>
    <cfRule type="expression" dxfId="103" priority="89" stopIfTrue="1">
      <formula>A6=2</formula>
    </cfRule>
    <cfRule type="expression" dxfId="102" priority="90" stopIfTrue="1">
      <formula>A6=3</formula>
    </cfRule>
  </conditionalFormatting>
  <conditionalFormatting sqref="B32:B41">
    <cfRule type="expression" dxfId="101" priority="1" stopIfTrue="1">
      <formula>A32=1</formula>
    </cfRule>
    <cfRule type="expression" dxfId="100" priority="2" stopIfTrue="1">
      <formula>A32=2</formula>
    </cfRule>
    <cfRule type="expression" dxfId="99" priority="3" stopIfTrue="1">
      <formula>A32=3</formula>
    </cfRule>
  </conditionalFormatting>
  <conditionalFormatting sqref="C32:C41">
    <cfRule type="expression" dxfId="98" priority="4" stopIfTrue="1">
      <formula>A32=1</formula>
    </cfRule>
    <cfRule type="expression" dxfId="97" priority="5" stopIfTrue="1">
      <formula>A32=2</formula>
    </cfRule>
    <cfRule type="expression" dxfId="96" priority="6" stopIfTrue="1">
      <formula>A32=3</formula>
    </cfRule>
  </conditionalFormatting>
  <conditionalFormatting sqref="D32:D41">
    <cfRule type="expression" dxfId="95" priority="10" stopIfTrue="1">
      <formula>A32=1</formula>
    </cfRule>
    <cfRule type="expression" dxfId="94" priority="11" stopIfTrue="1">
      <formula>A32=2</formula>
    </cfRule>
    <cfRule type="expression" dxfId="93" priority="12" stopIfTrue="1">
      <formula>A32=3</formula>
    </cfRule>
  </conditionalFormatting>
  <conditionalFormatting sqref="E32:E41">
    <cfRule type="expression" dxfId="92" priority="13" stopIfTrue="1">
      <formula>A32=1</formula>
    </cfRule>
    <cfRule type="expression" dxfId="91" priority="14" stopIfTrue="1">
      <formula>A32=2</formula>
    </cfRule>
    <cfRule type="expression" dxfId="90" priority="15" stopIfTrue="1">
      <formula>A32=3</formula>
    </cfRule>
  </conditionalFormatting>
  <conditionalFormatting sqref="F32:F41">
    <cfRule type="expression" dxfId="89" priority="16" stopIfTrue="1">
      <formula>A32=1</formula>
    </cfRule>
    <cfRule type="expression" dxfId="88" priority="17" stopIfTrue="1">
      <formula>A32=2</formula>
    </cfRule>
    <cfRule type="expression" dxfId="87" priority="18" stopIfTrue="1">
      <formula>A32=3</formula>
    </cfRule>
  </conditionalFormatting>
  <conditionalFormatting sqref="G32:G41">
    <cfRule type="expression" dxfId="86" priority="22" stopIfTrue="1">
      <formula>A32=1</formula>
    </cfRule>
    <cfRule type="expression" dxfId="85" priority="23" stopIfTrue="1">
      <formula>A32=2</formula>
    </cfRule>
    <cfRule type="expression" dxfId="84" priority="24" stopIfTrue="1">
      <formula>A32=3</formula>
    </cfRule>
  </conditionalFormatting>
  <conditionalFormatting sqref="H32:H41">
    <cfRule type="expression" dxfId="83" priority="37" stopIfTrue="1">
      <formula>A32=1</formula>
    </cfRule>
    <cfRule type="expression" dxfId="82" priority="38" stopIfTrue="1">
      <formula>A32=2</formula>
    </cfRule>
    <cfRule type="expression" dxfId="81" priority="39" stopIfTrue="1">
      <formula>A32=3</formula>
    </cfRule>
  </conditionalFormatting>
  <conditionalFormatting sqref="I32:I41">
    <cfRule type="expression" dxfId="80" priority="40" stopIfTrue="1">
      <formula>A32=1</formula>
    </cfRule>
    <cfRule type="expression" dxfId="79" priority="41" stopIfTrue="1">
      <formula>A32=2</formula>
    </cfRule>
    <cfRule type="expression" dxfId="78" priority="42" stopIfTrue="1">
      <formula>A32=3</formula>
    </cfRule>
  </conditionalFormatting>
  <pageMargins left="0.32" right="0.33" top="0.46" bottom="0.39370078740157499" header="0" footer="0"/>
  <pageSetup paperSize="9" scale="88" fitToHeight="50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8"/>
  <sheetViews>
    <sheetView view="pageBreakPreview" topLeftCell="B1" zoomScale="60" zoomScaleNormal="100" workbookViewId="0">
      <selection activeCell="B4" sqref="B4:H4"/>
    </sheetView>
  </sheetViews>
  <sheetFormatPr defaultRowHeight="12.75" x14ac:dyDescent="0.2"/>
  <cols>
    <col min="1" max="1" width="0" style="21" hidden="1" customWidth="1"/>
    <col min="2" max="2" width="12.7109375" style="22" customWidth="1"/>
    <col min="3" max="3" width="57.5703125" style="23" customWidth="1"/>
    <col min="4" max="8" width="15.7109375" style="21" customWidth="1"/>
    <col min="9" max="248" width="8.85546875" style="21"/>
    <col min="249" max="249" width="12.7109375" style="21" customWidth="1"/>
    <col min="250" max="250" width="50.7109375" style="21" customWidth="1"/>
    <col min="251" max="264" width="15.7109375" style="21" customWidth="1"/>
    <col min="265" max="504" width="8.85546875" style="21"/>
    <col min="505" max="505" width="12.7109375" style="21" customWidth="1"/>
    <col min="506" max="506" width="50.7109375" style="21" customWidth="1"/>
    <col min="507" max="520" width="15.7109375" style="21" customWidth="1"/>
    <col min="521" max="760" width="8.85546875" style="21"/>
    <col min="761" max="761" width="12.7109375" style="21" customWidth="1"/>
    <col min="762" max="762" width="50.7109375" style="21" customWidth="1"/>
    <col min="763" max="776" width="15.7109375" style="21" customWidth="1"/>
    <col min="777" max="1016" width="8.85546875" style="21"/>
    <col min="1017" max="1017" width="12.7109375" style="21" customWidth="1"/>
    <col min="1018" max="1018" width="50.7109375" style="21" customWidth="1"/>
    <col min="1019" max="1032" width="15.7109375" style="21" customWidth="1"/>
    <col min="1033" max="1272" width="8.85546875" style="21"/>
    <col min="1273" max="1273" width="12.7109375" style="21" customWidth="1"/>
    <col min="1274" max="1274" width="50.7109375" style="21" customWidth="1"/>
    <col min="1275" max="1288" width="15.7109375" style="21" customWidth="1"/>
    <col min="1289" max="1528" width="8.85546875" style="21"/>
    <col min="1529" max="1529" width="12.7109375" style="21" customWidth="1"/>
    <col min="1530" max="1530" width="50.7109375" style="21" customWidth="1"/>
    <col min="1531" max="1544" width="15.7109375" style="21" customWidth="1"/>
    <col min="1545" max="1784" width="8.85546875" style="21"/>
    <col min="1785" max="1785" width="12.7109375" style="21" customWidth="1"/>
    <col min="1786" max="1786" width="50.7109375" style="21" customWidth="1"/>
    <col min="1787" max="1800" width="15.7109375" style="21" customWidth="1"/>
    <col min="1801" max="2040" width="8.85546875" style="21"/>
    <col min="2041" max="2041" width="12.7109375" style="21" customWidth="1"/>
    <col min="2042" max="2042" width="50.7109375" style="21" customWidth="1"/>
    <col min="2043" max="2056" width="15.7109375" style="21" customWidth="1"/>
    <col min="2057" max="2296" width="8.85546875" style="21"/>
    <col min="2297" max="2297" width="12.7109375" style="21" customWidth="1"/>
    <col min="2298" max="2298" width="50.7109375" style="21" customWidth="1"/>
    <col min="2299" max="2312" width="15.7109375" style="21" customWidth="1"/>
    <col min="2313" max="2552" width="8.85546875" style="21"/>
    <col min="2553" max="2553" width="12.7109375" style="21" customWidth="1"/>
    <col min="2554" max="2554" width="50.7109375" style="21" customWidth="1"/>
    <col min="2555" max="2568" width="15.7109375" style="21" customWidth="1"/>
    <col min="2569" max="2808" width="8.85546875" style="21"/>
    <col min="2809" max="2809" width="12.7109375" style="21" customWidth="1"/>
    <col min="2810" max="2810" width="50.7109375" style="21" customWidth="1"/>
    <col min="2811" max="2824" width="15.7109375" style="21" customWidth="1"/>
    <col min="2825" max="3064" width="8.85546875" style="21"/>
    <col min="3065" max="3065" width="12.7109375" style="21" customWidth="1"/>
    <col min="3066" max="3066" width="50.7109375" style="21" customWidth="1"/>
    <col min="3067" max="3080" width="15.7109375" style="21" customWidth="1"/>
    <col min="3081" max="3320" width="8.85546875" style="21"/>
    <col min="3321" max="3321" width="12.7109375" style="21" customWidth="1"/>
    <col min="3322" max="3322" width="50.7109375" style="21" customWidth="1"/>
    <col min="3323" max="3336" width="15.7109375" style="21" customWidth="1"/>
    <col min="3337" max="3576" width="8.85546875" style="21"/>
    <col min="3577" max="3577" width="12.7109375" style="21" customWidth="1"/>
    <col min="3578" max="3578" width="50.7109375" style="21" customWidth="1"/>
    <col min="3579" max="3592" width="15.7109375" style="21" customWidth="1"/>
    <col min="3593" max="3832" width="8.85546875" style="21"/>
    <col min="3833" max="3833" width="12.7109375" style="21" customWidth="1"/>
    <col min="3834" max="3834" width="50.7109375" style="21" customWidth="1"/>
    <col min="3835" max="3848" width="15.7109375" style="21" customWidth="1"/>
    <col min="3849" max="4088" width="8.85546875" style="21"/>
    <col min="4089" max="4089" width="12.7109375" style="21" customWidth="1"/>
    <col min="4090" max="4090" width="50.7109375" style="21" customWidth="1"/>
    <col min="4091" max="4104" width="15.7109375" style="21" customWidth="1"/>
    <col min="4105" max="4344" width="8.85546875" style="21"/>
    <col min="4345" max="4345" width="12.7109375" style="21" customWidth="1"/>
    <col min="4346" max="4346" width="50.7109375" style="21" customWidth="1"/>
    <col min="4347" max="4360" width="15.7109375" style="21" customWidth="1"/>
    <col min="4361" max="4600" width="8.85546875" style="21"/>
    <col min="4601" max="4601" width="12.7109375" style="21" customWidth="1"/>
    <col min="4602" max="4602" width="50.7109375" style="21" customWidth="1"/>
    <col min="4603" max="4616" width="15.7109375" style="21" customWidth="1"/>
    <col min="4617" max="4856" width="8.85546875" style="21"/>
    <col min="4857" max="4857" width="12.7109375" style="21" customWidth="1"/>
    <col min="4858" max="4858" width="50.7109375" style="21" customWidth="1"/>
    <col min="4859" max="4872" width="15.7109375" style="21" customWidth="1"/>
    <col min="4873" max="5112" width="8.85546875" style="21"/>
    <col min="5113" max="5113" width="12.7109375" style="21" customWidth="1"/>
    <col min="5114" max="5114" width="50.7109375" style="21" customWidth="1"/>
    <col min="5115" max="5128" width="15.7109375" style="21" customWidth="1"/>
    <col min="5129" max="5368" width="8.85546875" style="21"/>
    <col min="5369" max="5369" width="12.7109375" style="21" customWidth="1"/>
    <col min="5370" max="5370" width="50.7109375" style="21" customWidth="1"/>
    <col min="5371" max="5384" width="15.7109375" style="21" customWidth="1"/>
    <col min="5385" max="5624" width="8.85546875" style="21"/>
    <col min="5625" max="5625" width="12.7109375" style="21" customWidth="1"/>
    <col min="5626" max="5626" width="50.7109375" style="21" customWidth="1"/>
    <col min="5627" max="5640" width="15.7109375" style="21" customWidth="1"/>
    <col min="5641" max="5880" width="8.85546875" style="21"/>
    <col min="5881" max="5881" width="12.7109375" style="21" customWidth="1"/>
    <col min="5882" max="5882" width="50.7109375" style="21" customWidth="1"/>
    <col min="5883" max="5896" width="15.7109375" style="21" customWidth="1"/>
    <col min="5897" max="6136" width="8.85546875" style="21"/>
    <col min="6137" max="6137" width="12.7109375" style="21" customWidth="1"/>
    <col min="6138" max="6138" width="50.7109375" style="21" customWidth="1"/>
    <col min="6139" max="6152" width="15.7109375" style="21" customWidth="1"/>
    <col min="6153" max="6392" width="8.85546875" style="21"/>
    <col min="6393" max="6393" width="12.7109375" style="21" customWidth="1"/>
    <col min="6394" max="6394" width="50.7109375" style="21" customWidth="1"/>
    <col min="6395" max="6408" width="15.7109375" style="21" customWidth="1"/>
    <col min="6409" max="6648" width="8.85546875" style="21"/>
    <col min="6649" max="6649" width="12.7109375" style="21" customWidth="1"/>
    <col min="6650" max="6650" width="50.7109375" style="21" customWidth="1"/>
    <col min="6651" max="6664" width="15.7109375" style="21" customWidth="1"/>
    <col min="6665" max="6904" width="8.85546875" style="21"/>
    <col min="6905" max="6905" width="12.7109375" style="21" customWidth="1"/>
    <col min="6906" max="6906" width="50.7109375" style="21" customWidth="1"/>
    <col min="6907" max="6920" width="15.7109375" style="21" customWidth="1"/>
    <col min="6921" max="7160" width="8.85546875" style="21"/>
    <col min="7161" max="7161" width="12.7109375" style="21" customWidth="1"/>
    <col min="7162" max="7162" width="50.7109375" style="21" customWidth="1"/>
    <col min="7163" max="7176" width="15.7109375" style="21" customWidth="1"/>
    <col min="7177" max="7416" width="8.85546875" style="21"/>
    <col min="7417" max="7417" width="12.7109375" style="21" customWidth="1"/>
    <col min="7418" max="7418" width="50.7109375" style="21" customWidth="1"/>
    <col min="7419" max="7432" width="15.7109375" style="21" customWidth="1"/>
    <col min="7433" max="7672" width="8.85546875" style="21"/>
    <col min="7673" max="7673" width="12.7109375" style="21" customWidth="1"/>
    <col min="7674" max="7674" width="50.7109375" style="21" customWidth="1"/>
    <col min="7675" max="7688" width="15.7109375" style="21" customWidth="1"/>
    <col min="7689" max="7928" width="8.85546875" style="21"/>
    <col min="7929" max="7929" width="12.7109375" style="21" customWidth="1"/>
    <col min="7930" max="7930" width="50.7109375" style="21" customWidth="1"/>
    <col min="7931" max="7944" width="15.7109375" style="21" customWidth="1"/>
    <col min="7945" max="8184" width="8.85546875" style="21"/>
    <col min="8185" max="8185" width="12.7109375" style="21" customWidth="1"/>
    <col min="8186" max="8186" width="50.7109375" style="21" customWidth="1"/>
    <col min="8187" max="8200" width="15.7109375" style="21" customWidth="1"/>
    <col min="8201" max="8440" width="8.85546875" style="21"/>
    <col min="8441" max="8441" width="12.7109375" style="21" customWidth="1"/>
    <col min="8442" max="8442" width="50.7109375" style="21" customWidth="1"/>
    <col min="8443" max="8456" width="15.7109375" style="21" customWidth="1"/>
    <col min="8457" max="8696" width="8.85546875" style="21"/>
    <col min="8697" max="8697" width="12.7109375" style="21" customWidth="1"/>
    <col min="8698" max="8698" width="50.7109375" style="21" customWidth="1"/>
    <col min="8699" max="8712" width="15.7109375" style="21" customWidth="1"/>
    <col min="8713" max="8952" width="8.85546875" style="21"/>
    <col min="8953" max="8953" width="12.7109375" style="21" customWidth="1"/>
    <col min="8954" max="8954" width="50.7109375" style="21" customWidth="1"/>
    <col min="8955" max="8968" width="15.7109375" style="21" customWidth="1"/>
    <col min="8969" max="9208" width="8.85546875" style="21"/>
    <col min="9209" max="9209" width="12.7109375" style="21" customWidth="1"/>
    <col min="9210" max="9210" width="50.7109375" style="21" customWidth="1"/>
    <col min="9211" max="9224" width="15.7109375" style="21" customWidth="1"/>
    <col min="9225" max="9464" width="8.85546875" style="21"/>
    <col min="9465" max="9465" width="12.7109375" style="21" customWidth="1"/>
    <col min="9466" max="9466" width="50.7109375" style="21" customWidth="1"/>
    <col min="9467" max="9480" width="15.7109375" style="21" customWidth="1"/>
    <col min="9481" max="9720" width="8.85546875" style="21"/>
    <col min="9721" max="9721" width="12.7109375" style="21" customWidth="1"/>
    <col min="9722" max="9722" width="50.7109375" style="21" customWidth="1"/>
    <col min="9723" max="9736" width="15.7109375" style="21" customWidth="1"/>
    <col min="9737" max="9976" width="8.85546875" style="21"/>
    <col min="9977" max="9977" width="12.7109375" style="21" customWidth="1"/>
    <col min="9978" max="9978" width="50.7109375" style="21" customWidth="1"/>
    <col min="9979" max="9992" width="15.7109375" style="21" customWidth="1"/>
    <col min="9993" max="10232" width="8.85546875" style="21"/>
    <col min="10233" max="10233" width="12.7109375" style="21" customWidth="1"/>
    <col min="10234" max="10234" width="50.7109375" style="21" customWidth="1"/>
    <col min="10235" max="10248" width="15.7109375" style="21" customWidth="1"/>
    <col min="10249" max="10488" width="8.85546875" style="21"/>
    <col min="10489" max="10489" width="12.7109375" style="21" customWidth="1"/>
    <col min="10490" max="10490" width="50.7109375" style="21" customWidth="1"/>
    <col min="10491" max="10504" width="15.7109375" style="21" customWidth="1"/>
    <col min="10505" max="10744" width="8.85546875" style="21"/>
    <col min="10745" max="10745" width="12.7109375" style="21" customWidth="1"/>
    <col min="10746" max="10746" width="50.7109375" style="21" customWidth="1"/>
    <col min="10747" max="10760" width="15.7109375" style="21" customWidth="1"/>
    <col min="10761" max="11000" width="8.85546875" style="21"/>
    <col min="11001" max="11001" width="12.7109375" style="21" customWidth="1"/>
    <col min="11002" max="11002" width="50.7109375" style="21" customWidth="1"/>
    <col min="11003" max="11016" width="15.7109375" style="21" customWidth="1"/>
    <col min="11017" max="11256" width="8.85546875" style="21"/>
    <col min="11257" max="11257" width="12.7109375" style="21" customWidth="1"/>
    <col min="11258" max="11258" width="50.7109375" style="21" customWidth="1"/>
    <col min="11259" max="11272" width="15.7109375" style="21" customWidth="1"/>
    <col min="11273" max="11512" width="8.85546875" style="21"/>
    <col min="11513" max="11513" width="12.7109375" style="21" customWidth="1"/>
    <col min="11514" max="11514" width="50.7109375" style="21" customWidth="1"/>
    <col min="11515" max="11528" width="15.7109375" style="21" customWidth="1"/>
    <col min="11529" max="11768" width="8.85546875" style="21"/>
    <col min="11769" max="11769" width="12.7109375" style="21" customWidth="1"/>
    <col min="11770" max="11770" width="50.7109375" style="21" customWidth="1"/>
    <col min="11771" max="11784" width="15.7109375" style="21" customWidth="1"/>
    <col min="11785" max="12024" width="8.85546875" style="21"/>
    <col min="12025" max="12025" width="12.7109375" style="21" customWidth="1"/>
    <col min="12026" max="12026" width="50.7109375" style="21" customWidth="1"/>
    <col min="12027" max="12040" width="15.7109375" style="21" customWidth="1"/>
    <col min="12041" max="12280" width="8.85546875" style="21"/>
    <col min="12281" max="12281" width="12.7109375" style="21" customWidth="1"/>
    <col min="12282" max="12282" width="50.7109375" style="21" customWidth="1"/>
    <col min="12283" max="12296" width="15.7109375" style="21" customWidth="1"/>
    <col min="12297" max="12536" width="8.85546875" style="21"/>
    <col min="12537" max="12537" width="12.7109375" style="21" customWidth="1"/>
    <col min="12538" max="12538" width="50.7109375" style="21" customWidth="1"/>
    <col min="12539" max="12552" width="15.7109375" style="21" customWidth="1"/>
    <col min="12553" max="12792" width="8.85546875" style="21"/>
    <col min="12793" max="12793" width="12.7109375" style="21" customWidth="1"/>
    <col min="12794" max="12794" width="50.7109375" style="21" customWidth="1"/>
    <col min="12795" max="12808" width="15.7109375" style="21" customWidth="1"/>
    <col min="12809" max="13048" width="8.85546875" style="21"/>
    <col min="13049" max="13049" width="12.7109375" style="21" customWidth="1"/>
    <col min="13050" max="13050" width="50.7109375" style="21" customWidth="1"/>
    <col min="13051" max="13064" width="15.7109375" style="21" customWidth="1"/>
    <col min="13065" max="13304" width="8.85546875" style="21"/>
    <col min="13305" max="13305" width="12.7109375" style="21" customWidth="1"/>
    <col min="13306" max="13306" width="50.7109375" style="21" customWidth="1"/>
    <col min="13307" max="13320" width="15.7109375" style="21" customWidth="1"/>
    <col min="13321" max="13560" width="8.85546875" style="21"/>
    <col min="13561" max="13561" width="12.7109375" style="21" customWidth="1"/>
    <col min="13562" max="13562" width="50.7109375" style="21" customWidth="1"/>
    <col min="13563" max="13576" width="15.7109375" style="21" customWidth="1"/>
    <col min="13577" max="13816" width="8.85546875" style="21"/>
    <col min="13817" max="13817" width="12.7109375" style="21" customWidth="1"/>
    <col min="13818" max="13818" width="50.7109375" style="21" customWidth="1"/>
    <col min="13819" max="13832" width="15.7109375" style="21" customWidth="1"/>
    <col min="13833" max="14072" width="8.85546875" style="21"/>
    <col min="14073" max="14073" width="12.7109375" style="21" customWidth="1"/>
    <col min="14074" max="14074" width="50.7109375" style="21" customWidth="1"/>
    <col min="14075" max="14088" width="15.7109375" style="21" customWidth="1"/>
    <col min="14089" max="14328" width="8.85546875" style="21"/>
    <col min="14329" max="14329" width="12.7109375" style="21" customWidth="1"/>
    <col min="14330" max="14330" width="50.7109375" style="21" customWidth="1"/>
    <col min="14331" max="14344" width="15.7109375" style="21" customWidth="1"/>
    <col min="14345" max="14584" width="8.85546875" style="21"/>
    <col min="14585" max="14585" width="12.7109375" style="21" customWidth="1"/>
    <col min="14586" max="14586" width="50.7109375" style="21" customWidth="1"/>
    <col min="14587" max="14600" width="15.7109375" style="21" customWidth="1"/>
    <col min="14601" max="14840" width="8.85546875" style="21"/>
    <col min="14841" max="14841" width="12.7109375" style="21" customWidth="1"/>
    <col min="14842" max="14842" width="50.7109375" style="21" customWidth="1"/>
    <col min="14843" max="14856" width="15.7109375" style="21" customWidth="1"/>
    <col min="14857" max="15096" width="8.85546875" style="21"/>
    <col min="15097" max="15097" width="12.7109375" style="21" customWidth="1"/>
    <col min="15098" max="15098" width="50.7109375" style="21" customWidth="1"/>
    <col min="15099" max="15112" width="15.7109375" style="21" customWidth="1"/>
    <col min="15113" max="15352" width="8.85546875" style="21"/>
    <col min="15353" max="15353" width="12.7109375" style="21" customWidth="1"/>
    <col min="15354" max="15354" width="50.7109375" style="21" customWidth="1"/>
    <col min="15355" max="15368" width="15.7109375" style="21" customWidth="1"/>
    <col min="15369" max="15608" width="8.85546875" style="21"/>
    <col min="15609" max="15609" width="12.7109375" style="21" customWidth="1"/>
    <col min="15610" max="15610" width="50.7109375" style="21" customWidth="1"/>
    <col min="15611" max="15624" width="15.7109375" style="21" customWidth="1"/>
    <col min="15625" max="15864" width="8.85546875" style="21"/>
    <col min="15865" max="15865" width="12.7109375" style="21" customWidth="1"/>
    <col min="15866" max="15866" width="50.7109375" style="21" customWidth="1"/>
    <col min="15867" max="15880" width="15.7109375" style="21" customWidth="1"/>
    <col min="15881" max="16120" width="8.85546875" style="21"/>
    <col min="16121" max="16121" width="12.7109375" style="21" customWidth="1"/>
    <col min="16122" max="16122" width="50.7109375" style="21" customWidth="1"/>
    <col min="16123" max="16136" width="15.7109375" style="21" customWidth="1"/>
    <col min="16137" max="16384" width="8.85546875" style="21"/>
  </cols>
  <sheetData>
    <row r="1" spans="1:9" x14ac:dyDescent="0.2">
      <c r="G1" s="93" t="s">
        <v>330</v>
      </c>
      <c r="H1" s="94"/>
    </row>
    <row r="2" spans="1:9" x14ac:dyDescent="0.2">
      <c r="B2" s="56" t="s">
        <v>46</v>
      </c>
    </row>
    <row r="3" spans="1:9" ht="49.9" customHeight="1" x14ac:dyDescent="0.2">
      <c r="B3" s="91" t="s">
        <v>333</v>
      </c>
      <c r="C3" s="91"/>
      <c r="D3" s="91"/>
      <c r="E3" s="91"/>
      <c r="F3" s="91"/>
      <c r="G3" s="91"/>
      <c r="H3" s="91"/>
    </row>
    <row r="4" spans="1:9" x14ac:dyDescent="0.2">
      <c r="B4" s="92" t="s">
        <v>46</v>
      </c>
      <c r="C4" s="92"/>
      <c r="D4" s="92"/>
      <c r="E4" s="92"/>
      <c r="F4" s="92"/>
      <c r="G4" s="92"/>
      <c r="H4" s="92"/>
    </row>
    <row r="5" spans="1:9" x14ac:dyDescent="0.2">
      <c r="B5" s="22" t="s">
        <v>46</v>
      </c>
      <c r="G5" s="24"/>
      <c r="H5" s="24" t="s">
        <v>59</v>
      </c>
    </row>
    <row r="6" spans="1:9" s="27" customFormat="1" ht="38.25" x14ac:dyDescent="0.2">
      <c r="A6" s="25"/>
      <c r="B6" s="26" t="s">
        <v>0</v>
      </c>
      <c r="C6" s="26" t="s">
        <v>1</v>
      </c>
      <c r="D6" s="26" t="s">
        <v>60</v>
      </c>
      <c r="E6" s="26" t="s">
        <v>2</v>
      </c>
      <c r="F6" s="26" t="s">
        <v>5</v>
      </c>
      <c r="G6" s="26" t="s">
        <v>61</v>
      </c>
      <c r="H6" s="26" t="s">
        <v>6</v>
      </c>
    </row>
    <row r="7" spans="1:9" x14ac:dyDescent="0.2">
      <c r="A7" s="28">
        <v>1</v>
      </c>
      <c r="B7" s="29" t="s">
        <v>8</v>
      </c>
      <c r="C7" s="30" t="s">
        <v>9</v>
      </c>
      <c r="D7" s="31">
        <v>15693726</v>
      </c>
      <c r="E7" s="31">
        <v>21907089.899999999</v>
      </c>
      <c r="F7" s="31">
        <v>19924098.530000001</v>
      </c>
      <c r="G7" s="32">
        <v>1982991.3699999973</v>
      </c>
      <c r="H7" s="32">
        <v>90.948175321086353</v>
      </c>
      <c r="I7" s="33"/>
    </row>
    <row r="8" spans="1:9" ht="51" x14ac:dyDescent="0.2">
      <c r="A8" s="28">
        <v>1</v>
      </c>
      <c r="B8" s="29" t="s">
        <v>62</v>
      </c>
      <c r="C8" s="30" t="s">
        <v>63</v>
      </c>
      <c r="D8" s="31">
        <v>11650171</v>
      </c>
      <c r="E8" s="31">
        <v>12194853</v>
      </c>
      <c r="F8" s="31">
        <v>11772383.68</v>
      </c>
      <c r="G8" s="32">
        <v>422469.3200000003</v>
      </c>
      <c r="H8" s="32">
        <v>96.535675173780277</v>
      </c>
      <c r="I8" s="33"/>
    </row>
    <row r="9" spans="1:9" x14ac:dyDescent="0.2">
      <c r="A9" s="28">
        <v>0</v>
      </c>
      <c r="B9" s="29" t="s">
        <v>64</v>
      </c>
      <c r="C9" s="30" t="s">
        <v>65</v>
      </c>
      <c r="D9" s="31">
        <v>8171178</v>
      </c>
      <c r="E9" s="31">
        <v>8197468</v>
      </c>
      <c r="F9" s="31">
        <v>8157806.71</v>
      </c>
      <c r="G9" s="32">
        <v>39661.290000000037</v>
      </c>
      <c r="H9" s="32">
        <v>99.516176336400463</v>
      </c>
      <c r="I9" s="33"/>
    </row>
    <row r="10" spans="1:9" x14ac:dyDescent="0.2">
      <c r="A10" s="28">
        <v>0</v>
      </c>
      <c r="B10" s="29" t="s">
        <v>66</v>
      </c>
      <c r="C10" s="30" t="s">
        <v>67</v>
      </c>
      <c r="D10" s="31">
        <v>1797659</v>
      </c>
      <c r="E10" s="31">
        <v>1835163</v>
      </c>
      <c r="F10" s="31">
        <v>1819893.45</v>
      </c>
      <c r="G10" s="32">
        <v>15269.550000000047</v>
      </c>
      <c r="H10" s="32">
        <v>99.167945844592552</v>
      </c>
      <c r="I10" s="33"/>
    </row>
    <row r="11" spans="1:9" x14ac:dyDescent="0.2">
      <c r="A11" s="28">
        <v>0</v>
      </c>
      <c r="B11" s="29" t="s">
        <v>68</v>
      </c>
      <c r="C11" s="30" t="s">
        <v>69</v>
      </c>
      <c r="D11" s="31">
        <v>250000</v>
      </c>
      <c r="E11" s="31">
        <v>394535</v>
      </c>
      <c r="F11" s="31">
        <v>320951.81</v>
      </c>
      <c r="G11" s="32">
        <v>73583.19</v>
      </c>
      <c r="H11" s="32">
        <v>81.349388520663567</v>
      </c>
      <c r="I11" s="33"/>
    </row>
    <row r="12" spans="1:9" x14ac:dyDescent="0.2">
      <c r="A12" s="28">
        <v>0</v>
      </c>
      <c r="B12" s="29" t="s">
        <v>70</v>
      </c>
      <c r="C12" s="30" t="s">
        <v>71</v>
      </c>
      <c r="D12" s="31">
        <v>214000</v>
      </c>
      <c r="E12" s="31">
        <v>331543</v>
      </c>
      <c r="F12" s="31">
        <v>259663.7</v>
      </c>
      <c r="G12" s="32">
        <v>71879.299999999988</v>
      </c>
      <c r="H12" s="32">
        <v>78.319765460287201</v>
      </c>
      <c r="I12" s="33"/>
    </row>
    <row r="13" spans="1:9" x14ac:dyDescent="0.2">
      <c r="A13" s="28">
        <v>0</v>
      </c>
      <c r="B13" s="29" t="s">
        <v>72</v>
      </c>
      <c r="C13" s="30" t="s">
        <v>73</v>
      </c>
      <c r="D13" s="31">
        <v>20000</v>
      </c>
      <c r="E13" s="31">
        <v>20000</v>
      </c>
      <c r="F13" s="31">
        <v>16500</v>
      </c>
      <c r="G13" s="32">
        <v>3500</v>
      </c>
      <c r="H13" s="32">
        <v>82.5</v>
      </c>
      <c r="I13" s="33"/>
    </row>
    <row r="14" spans="1:9" x14ac:dyDescent="0.2">
      <c r="A14" s="28">
        <v>0</v>
      </c>
      <c r="B14" s="29" t="s">
        <v>74</v>
      </c>
      <c r="C14" s="30" t="s">
        <v>75</v>
      </c>
      <c r="D14" s="31">
        <v>4000</v>
      </c>
      <c r="E14" s="31">
        <v>4000</v>
      </c>
      <c r="F14" s="31">
        <v>3842.9</v>
      </c>
      <c r="G14" s="32">
        <v>157.09999999999991</v>
      </c>
      <c r="H14" s="32">
        <v>96.072500000000005</v>
      </c>
      <c r="I14" s="33"/>
    </row>
    <row r="15" spans="1:9" x14ac:dyDescent="0.2">
      <c r="A15" s="28">
        <v>0</v>
      </c>
      <c r="B15" s="29" t="s">
        <v>76</v>
      </c>
      <c r="C15" s="30" t="s">
        <v>77</v>
      </c>
      <c r="D15" s="31">
        <v>815886</v>
      </c>
      <c r="E15" s="31">
        <v>960496</v>
      </c>
      <c r="F15" s="31">
        <v>813970.2</v>
      </c>
      <c r="G15" s="32">
        <v>146525.80000000005</v>
      </c>
      <c r="H15" s="32">
        <v>84.744777698189267</v>
      </c>
      <c r="I15" s="33"/>
    </row>
    <row r="16" spans="1:9" x14ac:dyDescent="0.2">
      <c r="A16" s="28">
        <v>0</v>
      </c>
      <c r="B16" s="29" t="s">
        <v>78</v>
      </c>
      <c r="C16" s="30" t="s">
        <v>79</v>
      </c>
      <c r="D16" s="31">
        <v>350048</v>
      </c>
      <c r="E16" s="31">
        <v>350048</v>
      </c>
      <c r="F16" s="31">
        <v>322883.25</v>
      </c>
      <c r="G16" s="32">
        <v>27164.75</v>
      </c>
      <c r="H16" s="32">
        <v>92.239707125879875</v>
      </c>
      <c r="I16" s="33"/>
    </row>
    <row r="17" spans="1:9" x14ac:dyDescent="0.2">
      <c r="A17" s="28">
        <v>0</v>
      </c>
      <c r="B17" s="29" t="s">
        <v>80</v>
      </c>
      <c r="C17" s="30" t="s">
        <v>81</v>
      </c>
      <c r="D17" s="31">
        <v>20400</v>
      </c>
      <c r="E17" s="31">
        <v>20400</v>
      </c>
      <c r="F17" s="31">
        <v>15105.64</v>
      </c>
      <c r="G17" s="32">
        <v>5294.3600000000006</v>
      </c>
      <c r="H17" s="32">
        <v>74.047254901960784</v>
      </c>
      <c r="I17" s="33"/>
    </row>
    <row r="18" spans="1:9" ht="25.5" x14ac:dyDescent="0.2">
      <c r="A18" s="28">
        <v>0</v>
      </c>
      <c r="B18" s="29" t="s">
        <v>82</v>
      </c>
      <c r="C18" s="30" t="s">
        <v>83</v>
      </c>
      <c r="D18" s="31">
        <v>4000</v>
      </c>
      <c r="E18" s="31">
        <v>4200</v>
      </c>
      <c r="F18" s="31">
        <v>4163</v>
      </c>
      <c r="G18" s="32">
        <v>37</v>
      </c>
      <c r="H18" s="32">
        <v>99.11904761904762</v>
      </c>
      <c r="I18" s="33"/>
    </row>
    <row r="19" spans="1:9" x14ac:dyDescent="0.2">
      <c r="A19" s="28">
        <v>0</v>
      </c>
      <c r="B19" s="29" t="s">
        <v>84</v>
      </c>
      <c r="C19" s="30" t="s">
        <v>85</v>
      </c>
      <c r="D19" s="31">
        <v>3000</v>
      </c>
      <c r="E19" s="31">
        <v>77000</v>
      </c>
      <c r="F19" s="31">
        <v>37603.019999999997</v>
      </c>
      <c r="G19" s="32">
        <v>39396.980000000003</v>
      </c>
      <c r="H19" s="32">
        <v>48.835090909090908</v>
      </c>
      <c r="I19" s="33"/>
    </row>
    <row r="20" spans="1:9" x14ac:dyDescent="0.2">
      <c r="A20" s="28">
        <v>1</v>
      </c>
      <c r="B20" s="29" t="s">
        <v>86</v>
      </c>
      <c r="C20" s="30" t="s">
        <v>87</v>
      </c>
      <c r="D20" s="31">
        <v>0</v>
      </c>
      <c r="E20" s="31">
        <v>412500</v>
      </c>
      <c r="F20" s="31">
        <v>192512</v>
      </c>
      <c r="G20" s="32">
        <v>219988</v>
      </c>
      <c r="H20" s="32">
        <v>46.669575757575757</v>
      </c>
      <c r="I20" s="33"/>
    </row>
    <row r="21" spans="1:9" x14ac:dyDescent="0.2">
      <c r="A21" s="28">
        <v>0</v>
      </c>
      <c r="B21" s="29" t="s">
        <v>68</v>
      </c>
      <c r="C21" s="30" t="s">
        <v>69</v>
      </c>
      <c r="D21" s="31">
        <v>0</v>
      </c>
      <c r="E21" s="31">
        <v>195500</v>
      </c>
      <c r="F21" s="31">
        <v>192512</v>
      </c>
      <c r="G21" s="32">
        <v>2988</v>
      </c>
      <c r="H21" s="32">
        <v>98.47161125319694</v>
      </c>
      <c r="I21" s="33"/>
    </row>
    <row r="22" spans="1:9" x14ac:dyDescent="0.2">
      <c r="A22" s="28">
        <v>0</v>
      </c>
      <c r="B22" s="29" t="s">
        <v>70</v>
      </c>
      <c r="C22" s="30" t="s">
        <v>71</v>
      </c>
      <c r="D22" s="31">
        <v>0</v>
      </c>
      <c r="E22" s="31">
        <v>217000</v>
      </c>
      <c r="F22" s="31">
        <v>0</v>
      </c>
      <c r="G22" s="32">
        <v>217000</v>
      </c>
      <c r="H22" s="32">
        <v>0</v>
      </c>
      <c r="I22" s="33"/>
    </row>
    <row r="23" spans="1:9" ht="25.5" x14ac:dyDescent="0.2">
      <c r="A23" s="28">
        <v>1</v>
      </c>
      <c r="B23" s="29" t="s">
        <v>88</v>
      </c>
      <c r="C23" s="30" t="s">
        <v>89</v>
      </c>
      <c r="D23" s="31">
        <v>1100</v>
      </c>
      <c r="E23" s="31">
        <v>1100</v>
      </c>
      <c r="F23" s="31">
        <v>1046.48</v>
      </c>
      <c r="G23" s="32">
        <v>53.519999999999982</v>
      </c>
      <c r="H23" s="32">
        <v>95.13454545454546</v>
      </c>
      <c r="I23" s="33"/>
    </row>
    <row r="24" spans="1:9" x14ac:dyDescent="0.2">
      <c r="A24" s="28">
        <v>0</v>
      </c>
      <c r="B24" s="29" t="s">
        <v>90</v>
      </c>
      <c r="C24" s="30" t="s">
        <v>91</v>
      </c>
      <c r="D24" s="31">
        <v>1100</v>
      </c>
      <c r="E24" s="31">
        <v>1100</v>
      </c>
      <c r="F24" s="31">
        <v>1046.48</v>
      </c>
      <c r="G24" s="32">
        <v>53.519999999999982</v>
      </c>
      <c r="H24" s="32">
        <v>95.13454545454546</v>
      </c>
      <c r="I24" s="33"/>
    </row>
    <row r="25" spans="1:9" ht="38.25" x14ac:dyDescent="0.2">
      <c r="A25" s="28">
        <v>1</v>
      </c>
      <c r="B25" s="29" t="s">
        <v>92</v>
      </c>
      <c r="C25" s="30" t="s">
        <v>93</v>
      </c>
      <c r="D25" s="31">
        <v>11600</v>
      </c>
      <c r="E25" s="31">
        <v>141600</v>
      </c>
      <c r="F25" s="31">
        <v>90540</v>
      </c>
      <c r="G25" s="32">
        <v>51060</v>
      </c>
      <c r="H25" s="32">
        <v>63.940677966101703</v>
      </c>
      <c r="I25" s="33"/>
    </row>
    <row r="26" spans="1:9" x14ac:dyDescent="0.2">
      <c r="A26" s="28">
        <v>0</v>
      </c>
      <c r="B26" s="29" t="s">
        <v>90</v>
      </c>
      <c r="C26" s="30" t="s">
        <v>91</v>
      </c>
      <c r="D26" s="31">
        <v>11600</v>
      </c>
      <c r="E26" s="31">
        <v>141600</v>
      </c>
      <c r="F26" s="31">
        <v>90540</v>
      </c>
      <c r="G26" s="32">
        <v>51060</v>
      </c>
      <c r="H26" s="32">
        <v>63.940677966101703</v>
      </c>
      <c r="I26" s="33"/>
    </row>
    <row r="27" spans="1:9" ht="25.5" x14ac:dyDescent="0.2">
      <c r="A27" s="28">
        <v>1</v>
      </c>
      <c r="B27" s="29" t="s">
        <v>94</v>
      </c>
      <c r="C27" s="30" t="s">
        <v>95</v>
      </c>
      <c r="D27" s="31">
        <v>2300</v>
      </c>
      <c r="E27" s="31">
        <v>2300</v>
      </c>
      <c r="F27" s="31">
        <v>907.66</v>
      </c>
      <c r="G27" s="32">
        <v>1392.3400000000001</v>
      </c>
      <c r="H27" s="32">
        <v>39.463478260869564</v>
      </c>
      <c r="I27" s="33"/>
    </row>
    <row r="28" spans="1:9" x14ac:dyDescent="0.2">
      <c r="A28" s="28">
        <v>0</v>
      </c>
      <c r="B28" s="29" t="s">
        <v>90</v>
      </c>
      <c r="C28" s="30" t="s">
        <v>91</v>
      </c>
      <c r="D28" s="31">
        <v>2300</v>
      </c>
      <c r="E28" s="31">
        <v>2300</v>
      </c>
      <c r="F28" s="31">
        <v>907.66</v>
      </c>
      <c r="G28" s="32">
        <v>1392.3400000000001</v>
      </c>
      <c r="H28" s="32">
        <v>39.463478260869564</v>
      </c>
      <c r="I28" s="33"/>
    </row>
    <row r="29" spans="1:9" ht="63.75" x14ac:dyDescent="0.2">
      <c r="A29" s="28">
        <v>1</v>
      </c>
      <c r="B29" s="29" t="s">
        <v>96</v>
      </c>
      <c r="C29" s="30" t="s">
        <v>97</v>
      </c>
      <c r="D29" s="31">
        <v>15000</v>
      </c>
      <c r="E29" s="31">
        <v>130000</v>
      </c>
      <c r="F29" s="31">
        <v>127031.81</v>
      </c>
      <c r="G29" s="32">
        <v>2968.1900000000023</v>
      </c>
      <c r="H29" s="32">
        <v>97.716776923076921</v>
      </c>
      <c r="I29" s="33"/>
    </row>
    <row r="30" spans="1:9" x14ac:dyDescent="0.2">
      <c r="A30" s="28">
        <v>0</v>
      </c>
      <c r="B30" s="29" t="s">
        <v>90</v>
      </c>
      <c r="C30" s="30" t="s">
        <v>91</v>
      </c>
      <c r="D30" s="31">
        <v>15000</v>
      </c>
      <c r="E30" s="31">
        <v>130000</v>
      </c>
      <c r="F30" s="31">
        <v>127031.81</v>
      </c>
      <c r="G30" s="32">
        <v>2968.1900000000023</v>
      </c>
      <c r="H30" s="32">
        <v>97.716776923076921</v>
      </c>
      <c r="I30" s="33"/>
    </row>
    <row r="31" spans="1:9" ht="38.25" x14ac:dyDescent="0.2">
      <c r="A31" s="28">
        <v>1</v>
      </c>
      <c r="B31" s="29" t="s">
        <v>98</v>
      </c>
      <c r="C31" s="30" t="s">
        <v>99</v>
      </c>
      <c r="D31" s="31">
        <v>313005</v>
      </c>
      <c r="E31" s="31">
        <v>397604.1</v>
      </c>
      <c r="F31" s="31">
        <v>303949.79000000004</v>
      </c>
      <c r="G31" s="32">
        <v>93654.309999999939</v>
      </c>
      <c r="H31" s="32">
        <v>76.445335951012595</v>
      </c>
      <c r="I31" s="33"/>
    </row>
    <row r="32" spans="1:9" x14ac:dyDescent="0.2">
      <c r="A32" s="28">
        <v>0</v>
      </c>
      <c r="B32" s="29" t="s">
        <v>68</v>
      </c>
      <c r="C32" s="30" t="s">
        <v>69</v>
      </c>
      <c r="D32" s="31">
        <v>5000</v>
      </c>
      <c r="E32" s="31">
        <v>10000</v>
      </c>
      <c r="F32" s="31">
        <v>8185.2</v>
      </c>
      <c r="G32" s="32">
        <v>1814.8000000000002</v>
      </c>
      <c r="H32" s="32">
        <v>81.852000000000004</v>
      </c>
      <c r="I32" s="33"/>
    </row>
    <row r="33" spans="1:9" x14ac:dyDescent="0.2">
      <c r="A33" s="28">
        <v>0</v>
      </c>
      <c r="B33" s="29" t="s">
        <v>76</v>
      </c>
      <c r="C33" s="30" t="s">
        <v>77</v>
      </c>
      <c r="D33" s="31">
        <v>184517</v>
      </c>
      <c r="E33" s="31">
        <v>184517</v>
      </c>
      <c r="F33" s="31">
        <v>161875.28</v>
      </c>
      <c r="G33" s="32">
        <v>22641.72</v>
      </c>
      <c r="H33" s="32">
        <v>87.729195683866521</v>
      </c>
      <c r="I33" s="33"/>
    </row>
    <row r="34" spans="1:9" x14ac:dyDescent="0.2">
      <c r="A34" s="28">
        <v>0</v>
      </c>
      <c r="B34" s="29" t="s">
        <v>78</v>
      </c>
      <c r="C34" s="30" t="s">
        <v>79</v>
      </c>
      <c r="D34" s="31">
        <v>113488</v>
      </c>
      <c r="E34" s="31">
        <v>113488</v>
      </c>
      <c r="F34" s="31">
        <v>68289.31</v>
      </c>
      <c r="G34" s="32">
        <v>45198.69</v>
      </c>
      <c r="H34" s="32">
        <v>60.173154870999582</v>
      </c>
      <c r="I34" s="33"/>
    </row>
    <row r="35" spans="1:9" x14ac:dyDescent="0.2">
      <c r="A35" s="28">
        <v>0</v>
      </c>
      <c r="B35" s="29" t="s">
        <v>80</v>
      </c>
      <c r="C35" s="30" t="s">
        <v>81</v>
      </c>
      <c r="D35" s="31">
        <v>10000</v>
      </c>
      <c r="E35" s="31">
        <v>79599.100000000006</v>
      </c>
      <c r="F35" s="31">
        <v>60600</v>
      </c>
      <c r="G35" s="32">
        <v>18999.100000000006</v>
      </c>
      <c r="H35" s="32">
        <v>76.13151404978197</v>
      </c>
      <c r="I35" s="33"/>
    </row>
    <row r="36" spans="1:9" x14ac:dyDescent="0.2">
      <c r="A36" s="28">
        <v>0</v>
      </c>
      <c r="B36" s="29" t="s">
        <v>90</v>
      </c>
      <c r="C36" s="30" t="s">
        <v>91</v>
      </c>
      <c r="D36" s="31">
        <v>0</v>
      </c>
      <c r="E36" s="31">
        <v>10000</v>
      </c>
      <c r="F36" s="31">
        <v>5000</v>
      </c>
      <c r="G36" s="32">
        <v>5000</v>
      </c>
      <c r="H36" s="32">
        <v>50</v>
      </c>
      <c r="I36" s="33"/>
    </row>
    <row r="37" spans="1:9" ht="25.5" x14ac:dyDescent="0.2">
      <c r="A37" s="28">
        <v>1</v>
      </c>
      <c r="B37" s="29" t="s">
        <v>100</v>
      </c>
      <c r="C37" s="30" t="s">
        <v>101</v>
      </c>
      <c r="D37" s="31">
        <v>2419366</v>
      </c>
      <c r="E37" s="31">
        <v>2419366</v>
      </c>
      <c r="F37" s="31">
        <v>2372074.4000000004</v>
      </c>
      <c r="G37" s="32">
        <v>47291.599999999627</v>
      </c>
      <c r="H37" s="32">
        <v>98.045289551064215</v>
      </c>
      <c r="I37" s="33"/>
    </row>
    <row r="38" spans="1:9" x14ac:dyDescent="0.2">
      <c r="A38" s="28">
        <v>0</v>
      </c>
      <c r="B38" s="29" t="s">
        <v>64</v>
      </c>
      <c r="C38" s="30" t="s">
        <v>65</v>
      </c>
      <c r="D38" s="31">
        <v>1943743</v>
      </c>
      <c r="E38" s="31">
        <v>1938973</v>
      </c>
      <c r="F38" s="31">
        <v>1915779.61</v>
      </c>
      <c r="G38" s="32">
        <v>23193.389999999898</v>
      </c>
      <c r="H38" s="32">
        <v>98.803831203425744</v>
      </c>
      <c r="I38" s="33"/>
    </row>
    <row r="39" spans="1:9" x14ac:dyDescent="0.2">
      <c r="A39" s="28">
        <v>0</v>
      </c>
      <c r="B39" s="29" t="s">
        <v>66</v>
      </c>
      <c r="C39" s="30" t="s">
        <v>67</v>
      </c>
      <c r="D39" s="31">
        <v>427623</v>
      </c>
      <c r="E39" s="31">
        <v>432393</v>
      </c>
      <c r="F39" s="31">
        <v>431794.59</v>
      </c>
      <c r="G39" s="32">
        <v>598.40999999997439</v>
      </c>
      <c r="H39" s="32">
        <v>99.861605067612118</v>
      </c>
      <c r="I39" s="33"/>
    </row>
    <row r="40" spans="1:9" x14ac:dyDescent="0.2">
      <c r="A40" s="28">
        <v>0</v>
      </c>
      <c r="B40" s="29" t="s">
        <v>68</v>
      </c>
      <c r="C40" s="30" t="s">
        <v>69</v>
      </c>
      <c r="D40" s="31">
        <v>22000</v>
      </c>
      <c r="E40" s="31">
        <v>22000</v>
      </c>
      <c r="F40" s="31">
        <v>15900.2</v>
      </c>
      <c r="G40" s="32">
        <v>6099.7999999999993</v>
      </c>
      <c r="H40" s="32">
        <v>72.273636363636356</v>
      </c>
      <c r="I40" s="33"/>
    </row>
    <row r="41" spans="1:9" x14ac:dyDescent="0.2">
      <c r="A41" s="28">
        <v>0</v>
      </c>
      <c r="B41" s="29" t="s">
        <v>70</v>
      </c>
      <c r="C41" s="30" t="s">
        <v>71</v>
      </c>
      <c r="D41" s="31">
        <v>13000</v>
      </c>
      <c r="E41" s="31">
        <v>13000</v>
      </c>
      <c r="F41" s="31">
        <v>6200</v>
      </c>
      <c r="G41" s="32">
        <v>6800</v>
      </c>
      <c r="H41" s="32">
        <v>47.692307692307693</v>
      </c>
      <c r="I41" s="33"/>
    </row>
    <row r="42" spans="1:9" x14ac:dyDescent="0.2">
      <c r="A42" s="28">
        <v>0</v>
      </c>
      <c r="B42" s="29" t="s">
        <v>74</v>
      </c>
      <c r="C42" s="30" t="s">
        <v>75</v>
      </c>
      <c r="D42" s="31">
        <v>500</v>
      </c>
      <c r="E42" s="31">
        <v>500</v>
      </c>
      <c r="F42" s="31">
        <v>0</v>
      </c>
      <c r="G42" s="32">
        <v>500</v>
      </c>
      <c r="H42" s="32">
        <v>0</v>
      </c>
      <c r="I42" s="33"/>
    </row>
    <row r="43" spans="1:9" x14ac:dyDescent="0.2">
      <c r="A43" s="28">
        <v>0</v>
      </c>
      <c r="B43" s="29" t="s">
        <v>76</v>
      </c>
      <c r="C43" s="30" t="s">
        <v>77</v>
      </c>
      <c r="D43" s="31">
        <v>10000</v>
      </c>
      <c r="E43" s="31">
        <v>10000</v>
      </c>
      <c r="F43" s="31">
        <v>0</v>
      </c>
      <c r="G43" s="32">
        <v>10000</v>
      </c>
      <c r="H43" s="32">
        <v>0</v>
      </c>
      <c r="I43" s="33"/>
    </row>
    <row r="44" spans="1:9" ht="25.5" x14ac:dyDescent="0.2">
      <c r="A44" s="28">
        <v>0</v>
      </c>
      <c r="B44" s="29" t="s">
        <v>82</v>
      </c>
      <c r="C44" s="30" t="s">
        <v>83</v>
      </c>
      <c r="D44" s="31">
        <v>2500</v>
      </c>
      <c r="E44" s="31">
        <v>2500</v>
      </c>
      <c r="F44" s="31">
        <v>2400</v>
      </c>
      <c r="G44" s="32">
        <v>100</v>
      </c>
      <c r="H44" s="32">
        <v>96</v>
      </c>
      <c r="I44" s="33"/>
    </row>
    <row r="45" spans="1:9" ht="25.5" x14ac:dyDescent="0.2">
      <c r="A45" s="28">
        <v>1</v>
      </c>
      <c r="B45" s="29" t="s">
        <v>102</v>
      </c>
      <c r="C45" s="30" t="s">
        <v>103</v>
      </c>
      <c r="D45" s="31">
        <v>190000</v>
      </c>
      <c r="E45" s="31">
        <v>863000</v>
      </c>
      <c r="F45" s="31">
        <v>627147</v>
      </c>
      <c r="G45" s="32">
        <v>235853</v>
      </c>
      <c r="H45" s="32">
        <v>72.670567786790258</v>
      </c>
      <c r="I45" s="33"/>
    </row>
    <row r="46" spans="1:9" x14ac:dyDescent="0.2">
      <c r="A46" s="28">
        <v>0</v>
      </c>
      <c r="B46" s="29" t="s">
        <v>90</v>
      </c>
      <c r="C46" s="30" t="s">
        <v>91</v>
      </c>
      <c r="D46" s="31">
        <v>190000</v>
      </c>
      <c r="E46" s="31">
        <v>863000</v>
      </c>
      <c r="F46" s="31">
        <v>627147</v>
      </c>
      <c r="G46" s="32">
        <v>235853</v>
      </c>
      <c r="H46" s="32">
        <v>72.670567786790258</v>
      </c>
      <c r="I46" s="33"/>
    </row>
    <row r="47" spans="1:9" ht="25.5" x14ac:dyDescent="0.2">
      <c r="A47" s="28">
        <v>1</v>
      </c>
      <c r="B47" s="29" t="s">
        <v>104</v>
      </c>
      <c r="C47" s="30" t="s">
        <v>105</v>
      </c>
      <c r="D47" s="31">
        <v>0</v>
      </c>
      <c r="E47" s="31">
        <v>63200</v>
      </c>
      <c r="F47" s="31">
        <v>63140</v>
      </c>
      <c r="G47" s="32">
        <v>60</v>
      </c>
      <c r="H47" s="32">
        <v>99.905063291139243</v>
      </c>
      <c r="I47" s="33"/>
    </row>
    <row r="48" spans="1:9" x14ac:dyDescent="0.2">
      <c r="A48" s="28">
        <v>0</v>
      </c>
      <c r="B48" s="29" t="s">
        <v>70</v>
      </c>
      <c r="C48" s="30" t="s">
        <v>71</v>
      </c>
      <c r="D48" s="31">
        <v>0</v>
      </c>
      <c r="E48" s="31">
        <v>63200</v>
      </c>
      <c r="F48" s="31">
        <v>63140</v>
      </c>
      <c r="G48" s="32">
        <v>60</v>
      </c>
      <c r="H48" s="32">
        <v>99.905063291139243</v>
      </c>
      <c r="I48" s="33"/>
    </row>
    <row r="49" spans="1:9" ht="38.25" x14ac:dyDescent="0.2">
      <c r="A49" s="28">
        <v>1</v>
      </c>
      <c r="B49" s="29" t="s">
        <v>106</v>
      </c>
      <c r="C49" s="30" t="s">
        <v>107</v>
      </c>
      <c r="D49" s="31">
        <v>0</v>
      </c>
      <c r="E49" s="31">
        <v>1452267.8</v>
      </c>
      <c r="F49" s="31">
        <v>1295465.97</v>
      </c>
      <c r="G49" s="32">
        <v>156801.83000000007</v>
      </c>
      <c r="H49" s="32">
        <v>89.202967248877911</v>
      </c>
      <c r="I49" s="33"/>
    </row>
    <row r="50" spans="1:9" ht="25.5" x14ac:dyDescent="0.2">
      <c r="A50" s="28">
        <v>0</v>
      </c>
      <c r="B50" s="29" t="s">
        <v>108</v>
      </c>
      <c r="C50" s="30" t="s">
        <v>109</v>
      </c>
      <c r="D50" s="31">
        <v>0</v>
      </c>
      <c r="E50" s="31">
        <v>1452267.8</v>
      </c>
      <c r="F50" s="31">
        <v>1295465.97</v>
      </c>
      <c r="G50" s="32">
        <v>156801.83000000007</v>
      </c>
      <c r="H50" s="32">
        <v>89.202967248877911</v>
      </c>
      <c r="I50" s="33"/>
    </row>
    <row r="51" spans="1:9" x14ac:dyDescent="0.2">
      <c r="A51" s="28">
        <v>1</v>
      </c>
      <c r="B51" s="29" t="s">
        <v>110</v>
      </c>
      <c r="C51" s="30" t="s">
        <v>111</v>
      </c>
      <c r="D51" s="31">
        <v>990184</v>
      </c>
      <c r="E51" s="31">
        <v>1842184</v>
      </c>
      <c r="F51" s="31">
        <v>1641447.6</v>
      </c>
      <c r="G51" s="32">
        <v>200736.39999999991</v>
      </c>
      <c r="H51" s="32">
        <v>89.103346896944075</v>
      </c>
      <c r="I51" s="33"/>
    </row>
    <row r="52" spans="1:9" x14ac:dyDescent="0.2">
      <c r="A52" s="28">
        <v>0</v>
      </c>
      <c r="B52" s="29" t="s">
        <v>68</v>
      </c>
      <c r="C52" s="30" t="s">
        <v>69</v>
      </c>
      <c r="D52" s="31">
        <v>15000</v>
      </c>
      <c r="E52" s="31">
        <v>155000</v>
      </c>
      <c r="F52" s="31">
        <v>111019.55</v>
      </c>
      <c r="G52" s="32">
        <v>43980.45</v>
      </c>
      <c r="H52" s="32">
        <v>71.625516129032263</v>
      </c>
      <c r="I52" s="33"/>
    </row>
    <row r="53" spans="1:9" x14ac:dyDescent="0.2">
      <c r="A53" s="28">
        <v>0</v>
      </c>
      <c r="B53" s="29" t="s">
        <v>70</v>
      </c>
      <c r="C53" s="30" t="s">
        <v>71</v>
      </c>
      <c r="D53" s="31">
        <v>0</v>
      </c>
      <c r="E53" s="31">
        <v>662000</v>
      </c>
      <c r="F53" s="31">
        <v>658757.51</v>
      </c>
      <c r="G53" s="32">
        <v>3242.4899999999907</v>
      </c>
      <c r="H53" s="32">
        <v>99.510197885196376</v>
      </c>
      <c r="I53" s="33"/>
    </row>
    <row r="54" spans="1:9" x14ac:dyDescent="0.2">
      <c r="A54" s="28">
        <v>0</v>
      </c>
      <c r="B54" s="29" t="s">
        <v>76</v>
      </c>
      <c r="C54" s="30" t="s">
        <v>77</v>
      </c>
      <c r="D54" s="31">
        <v>652288</v>
      </c>
      <c r="E54" s="31">
        <v>702288</v>
      </c>
      <c r="F54" s="31">
        <v>600129.97</v>
      </c>
      <c r="G54" s="32">
        <v>102158.03000000003</v>
      </c>
      <c r="H54" s="32">
        <v>85.45354185177591</v>
      </c>
      <c r="I54" s="33"/>
    </row>
    <row r="55" spans="1:9" x14ac:dyDescent="0.2">
      <c r="A55" s="28">
        <v>0</v>
      </c>
      <c r="B55" s="29" t="s">
        <v>80</v>
      </c>
      <c r="C55" s="30" t="s">
        <v>81</v>
      </c>
      <c r="D55" s="31">
        <v>322896</v>
      </c>
      <c r="E55" s="31">
        <v>322896</v>
      </c>
      <c r="F55" s="31">
        <v>271540.57</v>
      </c>
      <c r="G55" s="32">
        <v>51355.429999999993</v>
      </c>
      <c r="H55" s="32">
        <v>84.095365071106485</v>
      </c>
      <c r="I55" s="33"/>
    </row>
    <row r="56" spans="1:9" ht="63.75" x14ac:dyDescent="0.2">
      <c r="A56" s="28">
        <v>1</v>
      </c>
      <c r="B56" s="29" t="s">
        <v>112</v>
      </c>
      <c r="C56" s="30" t="s">
        <v>113</v>
      </c>
      <c r="D56" s="31">
        <v>0</v>
      </c>
      <c r="E56" s="31">
        <v>30000</v>
      </c>
      <c r="F56" s="31">
        <v>0</v>
      </c>
      <c r="G56" s="32">
        <v>30000</v>
      </c>
      <c r="H56" s="32">
        <v>0</v>
      </c>
      <c r="I56" s="33"/>
    </row>
    <row r="57" spans="1:9" x14ac:dyDescent="0.2">
      <c r="A57" s="28">
        <v>0</v>
      </c>
      <c r="B57" s="29" t="s">
        <v>70</v>
      </c>
      <c r="C57" s="30" t="s">
        <v>71</v>
      </c>
      <c r="D57" s="31">
        <v>0</v>
      </c>
      <c r="E57" s="31">
        <v>30000</v>
      </c>
      <c r="F57" s="31">
        <v>0</v>
      </c>
      <c r="G57" s="32">
        <v>30000</v>
      </c>
      <c r="H57" s="32">
        <v>0</v>
      </c>
      <c r="I57" s="33"/>
    </row>
    <row r="58" spans="1:9" x14ac:dyDescent="0.2">
      <c r="A58" s="28">
        <v>1</v>
      </c>
      <c r="B58" s="29" t="s">
        <v>114</v>
      </c>
      <c r="C58" s="30" t="s">
        <v>115</v>
      </c>
      <c r="D58" s="31">
        <v>0</v>
      </c>
      <c r="E58" s="31">
        <v>399000</v>
      </c>
      <c r="F58" s="31">
        <v>209000</v>
      </c>
      <c r="G58" s="32">
        <v>190000</v>
      </c>
      <c r="H58" s="32">
        <v>52.380952380952387</v>
      </c>
      <c r="I58" s="33"/>
    </row>
    <row r="59" spans="1:9" x14ac:dyDescent="0.2">
      <c r="A59" s="28">
        <v>0</v>
      </c>
      <c r="B59" s="29" t="s">
        <v>70</v>
      </c>
      <c r="C59" s="30" t="s">
        <v>71</v>
      </c>
      <c r="D59" s="31">
        <v>0</v>
      </c>
      <c r="E59" s="31">
        <v>399000</v>
      </c>
      <c r="F59" s="31">
        <v>209000</v>
      </c>
      <c r="G59" s="32">
        <v>190000</v>
      </c>
      <c r="H59" s="32">
        <v>52.380952380952387</v>
      </c>
      <c r="I59" s="33"/>
    </row>
    <row r="60" spans="1:9" x14ac:dyDescent="0.2">
      <c r="A60" s="28">
        <v>1</v>
      </c>
      <c r="B60" s="29" t="s">
        <v>116</v>
      </c>
      <c r="C60" s="30" t="s">
        <v>117</v>
      </c>
      <c r="D60" s="31">
        <v>0</v>
      </c>
      <c r="E60" s="31">
        <v>62000</v>
      </c>
      <c r="F60" s="31">
        <v>51541</v>
      </c>
      <c r="G60" s="32">
        <v>10459</v>
      </c>
      <c r="H60" s="32">
        <v>83.130645161290317</v>
      </c>
      <c r="I60" s="33"/>
    </row>
    <row r="61" spans="1:9" x14ac:dyDescent="0.2">
      <c r="A61" s="28">
        <v>0</v>
      </c>
      <c r="B61" s="29" t="s">
        <v>68</v>
      </c>
      <c r="C61" s="30" t="s">
        <v>69</v>
      </c>
      <c r="D61" s="31">
        <v>0</v>
      </c>
      <c r="E61" s="31">
        <v>35000</v>
      </c>
      <c r="F61" s="31">
        <v>33895</v>
      </c>
      <c r="G61" s="32">
        <v>1105</v>
      </c>
      <c r="H61" s="32">
        <v>96.842857142857142</v>
      </c>
      <c r="I61" s="33"/>
    </row>
    <row r="62" spans="1:9" x14ac:dyDescent="0.2">
      <c r="A62" s="28">
        <v>0</v>
      </c>
      <c r="B62" s="29" t="s">
        <v>70</v>
      </c>
      <c r="C62" s="30" t="s">
        <v>71</v>
      </c>
      <c r="D62" s="31">
        <v>0</v>
      </c>
      <c r="E62" s="31">
        <v>27000</v>
      </c>
      <c r="F62" s="31">
        <v>17646</v>
      </c>
      <c r="G62" s="32">
        <v>9354</v>
      </c>
      <c r="H62" s="32">
        <v>65.355555555555554</v>
      </c>
      <c r="I62" s="33"/>
    </row>
    <row r="63" spans="1:9" x14ac:dyDescent="0.2">
      <c r="A63" s="28">
        <v>1</v>
      </c>
      <c r="B63" s="29" t="s">
        <v>118</v>
      </c>
      <c r="C63" s="30" t="s">
        <v>119</v>
      </c>
      <c r="D63" s="31">
        <v>30000</v>
      </c>
      <c r="E63" s="31">
        <v>0</v>
      </c>
      <c r="F63" s="31">
        <v>0</v>
      </c>
      <c r="G63" s="32">
        <v>0</v>
      </c>
      <c r="H63" s="32">
        <v>0</v>
      </c>
      <c r="I63" s="33"/>
    </row>
    <row r="64" spans="1:9" x14ac:dyDescent="0.2">
      <c r="A64" s="28">
        <v>0</v>
      </c>
      <c r="B64" s="29" t="s">
        <v>68</v>
      </c>
      <c r="C64" s="30" t="s">
        <v>69</v>
      </c>
      <c r="D64" s="31">
        <v>30000</v>
      </c>
      <c r="E64" s="31">
        <v>0</v>
      </c>
      <c r="F64" s="31">
        <v>0</v>
      </c>
      <c r="G64" s="32">
        <v>0</v>
      </c>
      <c r="H64" s="32">
        <v>0</v>
      </c>
      <c r="I64" s="33"/>
    </row>
    <row r="65" spans="1:9" ht="38.25" x14ac:dyDescent="0.2">
      <c r="A65" s="28">
        <v>1</v>
      </c>
      <c r="B65" s="29" t="s">
        <v>120</v>
      </c>
      <c r="C65" s="30" t="s">
        <v>121</v>
      </c>
      <c r="D65" s="31">
        <v>0</v>
      </c>
      <c r="E65" s="31">
        <v>1046417</v>
      </c>
      <c r="F65" s="31">
        <v>918010.24</v>
      </c>
      <c r="G65" s="32">
        <v>128406.76000000001</v>
      </c>
      <c r="H65" s="32">
        <v>87.728911131986578</v>
      </c>
      <c r="I65" s="33"/>
    </row>
    <row r="66" spans="1:9" x14ac:dyDescent="0.2">
      <c r="A66" s="28">
        <v>0</v>
      </c>
      <c r="B66" s="29" t="s">
        <v>70</v>
      </c>
      <c r="C66" s="30" t="s">
        <v>71</v>
      </c>
      <c r="D66" s="31">
        <v>0</v>
      </c>
      <c r="E66" s="31">
        <v>1046417</v>
      </c>
      <c r="F66" s="31">
        <v>918010.24</v>
      </c>
      <c r="G66" s="32">
        <v>128406.76000000001</v>
      </c>
      <c r="H66" s="32">
        <v>87.728911131986578</v>
      </c>
      <c r="I66" s="33"/>
    </row>
    <row r="67" spans="1:9" ht="25.5" x14ac:dyDescent="0.2">
      <c r="A67" s="28">
        <v>1</v>
      </c>
      <c r="B67" s="29" t="s">
        <v>122</v>
      </c>
      <c r="C67" s="30" t="s">
        <v>123</v>
      </c>
      <c r="D67" s="31">
        <v>0</v>
      </c>
      <c r="E67" s="31">
        <v>23998</v>
      </c>
      <c r="F67" s="31">
        <v>23998</v>
      </c>
      <c r="G67" s="32">
        <v>0</v>
      </c>
      <c r="H67" s="32">
        <v>100</v>
      </c>
      <c r="I67" s="33"/>
    </row>
    <row r="68" spans="1:9" x14ac:dyDescent="0.2">
      <c r="A68" s="28">
        <v>0</v>
      </c>
      <c r="B68" s="29" t="s">
        <v>84</v>
      </c>
      <c r="C68" s="30" t="s">
        <v>85</v>
      </c>
      <c r="D68" s="31">
        <v>0</v>
      </c>
      <c r="E68" s="31">
        <v>23998</v>
      </c>
      <c r="F68" s="31">
        <v>23998</v>
      </c>
      <c r="G68" s="32">
        <v>0</v>
      </c>
      <c r="H68" s="32">
        <v>100</v>
      </c>
      <c r="I68" s="33"/>
    </row>
    <row r="69" spans="1:9" ht="25.5" x14ac:dyDescent="0.2">
      <c r="A69" s="28">
        <v>1</v>
      </c>
      <c r="B69" s="29" t="s">
        <v>124</v>
      </c>
      <c r="C69" s="30" t="s">
        <v>125</v>
      </c>
      <c r="D69" s="31">
        <v>71000</v>
      </c>
      <c r="E69" s="31">
        <v>331500</v>
      </c>
      <c r="F69" s="31">
        <v>201802.9</v>
      </c>
      <c r="G69" s="32">
        <v>129697.1</v>
      </c>
      <c r="H69" s="32">
        <v>60.875686274509796</v>
      </c>
      <c r="I69" s="33"/>
    </row>
    <row r="70" spans="1:9" x14ac:dyDescent="0.2">
      <c r="A70" s="28">
        <v>0</v>
      </c>
      <c r="B70" s="29" t="s">
        <v>68</v>
      </c>
      <c r="C70" s="30" t="s">
        <v>69</v>
      </c>
      <c r="D70" s="31">
        <v>30000</v>
      </c>
      <c r="E70" s="31">
        <v>103720</v>
      </c>
      <c r="F70" s="31">
        <v>83722.23</v>
      </c>
      <c r="G70" s="32">
        <v>19997.770000000004</v>
      </c>
      <c r="H70" s="32">
        <v>80.719465869649056</v>
      </c>
      <c r="I70" s="33"/>
    </row>
    <row r="71" spans="1:9" x14ac:dyDescent="0.2">
      <c r="A71" s="28">
        <v>0</v>
      </c>
      <c r="B71" s="29" t="s">
        <v>70</v>
      </c>
      <c r="C71" s="30" t="s">
        <v>71</v>
      </c>
      <c r="D71" s="31">
        <v>41000</v>
      </c>
      <c r="E71" s="31">
        <v>227780</v>
      </c>
      <c r="F71" s="31">
        <v>118080.67</v>
      </c>
      <c r="G71" s="32">
        <v>109699.33</v>
      </c>
      <c r="H71" s="32">
        <v>51.839788392308371</v>
      </c>
      <c r="I71" s="33"/>
    </row>
    <row r="72" spans="1:9" x14ac:dyDescent="0.2">
      <c r="A72" s="28">
        <v>1</v>
      </c>
      <c r="B72" s="29" t="s">
        <v>126</v>
      </c>
      <c r="C72" s="30" t="s">
        <v>127</v>
      </c>
      <c r="D72" s="31">
        <v>0</v>
      </c>
      <c r="E72" s="31">
        <v>94200</v>
      </c>
      <c r="F72" s="31">
        <v>32100</v>
      </c>
      <c r="G72" s="32">
        <v>62100</v>
      </c>
      <c r="H72" s="32">
        <v>34.076433121019107</v>
      </c>
      <c r="I72" s="33"/>
    </row>
    <row r="73" spans="1:9" x14ac:dyDescent="0.2">
      <c r="A73" s="28">
        <v>0</v>
      </c>
      <c r="B73" s="29" t="s">
        <v>68</v>
      </c>
      <c r="C73" s="30" t="s">
        <v>69</v>
      </c>
      <c r="D73" s="31">
        <v>0</v>
      </c>
      <c r="E73" s="31">
        <v>93500</v>
      </c>
      <c r="F73" s="31">
        <v>31400</v>
      </c>
      <c r="G73" s="32">
        <v>62100</v>
      </c>
      <c r="H73" s="32">
        <v>33.582887700534755</v>
      </c>
      <c r="I73" s="33"/>
    </row>
    <row r="74" spans="1:9" x14ac:dyDescent="0.2">
      <c r="A74" s="28">
        <v>0</v>
      </c>
      <c r="B74" s="29" t="s">
        <v>70</v>
      </c>
      <c r="C74" s="30" t="s">
        <v>71</v>
      </c>
      <c r="D74" s="31">
        <v>0</v>
      </c>
      <c r="E74" s="31">
        <v>700</v>
      </c>
      <c r="F74" s="31">
        <v>700</v>
      </c>
      <c r="G74" s="32">
        <v>0</v>
      </c>
      <c r="H74" s="32">
        <v>100</v>
      </c>
      <c r="I74" s="33"/>
    </row>
    <row r="75" spans="1:9" ht="25.5" x14ac:dyDescent="0.2">
      <c r="A75" s="28">
        <v>1</v>
      </c>
      <c r="B75" s="29" t="s">
        <v>28</v>
      </c>
      <c r="C75" s="30" t="s">
        <v>29</v>
      </c>
      <c r="D75" s="31">
        <v>51883118</v>
      </c>
      <c r="E75" s="31">
        <v>58166805.799999997</v>
      </c>
      <c r="F75" s="31">
        <v>55009914.299999982</v>
      </c>
      <c r="G75" s="32">
        <v>3156891.5000000149</v>
      </c>
      <c r="H75" s="32">
        <v>94.572692351622962</v>
      </c>
      <c r="I75" s="33"/>
    </row>
    <row r="76" spans="1:9" ht="25.5" x14ac:dyDescent="0.2">
      <c r="A76" s="28">
        <v>1</v>
      </c>
      <c r="B76" s="29" t="s">
        <v>128</v>
      </c>
      <c r="C76" s="30" t="s">
        <v>129</v>
      </c>
      <c r="D76" s="31">
        <v>3192025</v>
      </c>
      <c r="E76" s="31">
        <v>2358717</v>
      </c>
      <c r="F76" s="31">
        <v>2342831.1100000003</v>
      </c>
      <c r="G76" s="32">
        <v>15885.889999999665</v>
      </c>
      <c r="H76" s="32">
        <v>99.326502925107178</v>
      </c>
      <c r="I76" s="33"/>
    </row>
    <row r="77" spans="1:9" x14ac:dyDescent="0.2">
      <c r="A77" s="28">
        <v>0</v>
      </c>
      <c r="B77" s="29" t="s">
        <v>64</v>
      </c>
      <c r="C77" s="30" t="s">
        <v>65</v>
      </c>
      <c r="D77" s="31">
        <v>2513211</v>
      </c>
      <c r="E77" s="31">
        <v>1837875</v>
      </c>
      <c r="F77" s="31">
        <v>1832547.31</v>
      </c>
      <c r="G77" s="32">
        <v>5327.6899999999441</v>
      </c>
      <c r="H77" s="32">
        <v>99.710116846901997</v>
      </c>
      <c r="I77" s="33"/>
    </row>
    <row r="78" spans="1:9" x14ac:dyDescent="0.2">
      <c r="A78" s="28">
        <v>0</v>
      </c>
      <c r="B78" s="29" t="s">
        <v>66</v>
      </c>
      <c r="C78" s="30" t="s">
        <v>67</v>
      </c>
      <c r="D78" s="31">
        <v>552906</v>
      </c>
      <c r="E78" s="31">
        <v>406334</v>
      </c>
      <c r="F78" s="31">
        <v>406241.1</v>
      </c>
      <c r="G78" s="32">
        <v>92.900000000023283</v>
      </c>
      <c r="H78" s="32">
        <v>99.977137035049978</v>
      </c>
      <c r="I78" s="33"/>
    </row>
    <row r="79" spans="1:9" x14ac:dyDescent="0.2">
      <c r="A79" s="28">
        <v>0</v>
      </c>
      <c r="B79" s="29" t="s">
        <v>68</v>
      </c>
      <c r="C79" s="30" t="s">
        <v>69</v>
      </c>
      <c r="D79" s="31">
        <v>90000</v>
      </c>
      <c r="E79" s="31">
        <v>78600</v>
      </c>
      <c r="F79" s="31">
        <v>75544.7</v>
      </c>
      <c r="G79" s="32">
        <v>3055.3000000000029</v>
      </c>
      <c r="H79" s="32">
        <v>96.112849872773538</v>
      </c>
      <c r="I79" s="33"/>
    </row>
    <row r="80" spans="1:9" x14ac:dyDescent="0.2">
      <c r="A80" s="28">
        <v>0</v>
      </c>
      <c r="B80" s="29" t="s">
        <v>70</v>
      </c>
      <c r="C80" s="30" t="s">
        <v>71</v>
      </c>
      <c r="D80" s="31">
        <v>25000</v>
      </c>
      <c r="E80" s="31">
        <v>25000</v>
      </c>
      <c r="F80" s="31">
        <v>23098</v>
      </c>
      <c r="G80" s="32">
        <v>1902</v>
      </c>
      <c r="H80" s="32">
        <v>92.391999999999996</v>
      </c>
      <c r="I80" s="33"/>
    </row>
    <row r="81" spans="1:9" x14ac:dyDescent="0.2">
      <c r="A81" s="28">
        <v>0</v>
      </c>
      <c r="B81" s="29" t="s">
        <v>72</v>
      </c>
      <c r="C81" s="30" t="s">
        <v>73</v>
      </c>
      <c r="D81" s="31">
        <v>5000</v>
      </c>
      <c r="E81" s="31">
        <v>5400</v>
      </c>
      <c r="F81" s="31">
        <v>5400</v>
      </c>
      <c r="G81" s="32">
        <v>0</v>
      </c>
      <c r="H81" s="32">
        <v>100</v>
      </c>
      <c r="I81" s="33"/>
    </row>
    <row r="82" spans="1:9" x14ac:dyDescent="0.2">
      <c r="A82" s="28">
        <v>0</v>
      </c>
      <c r="B82" s="29" t="s">
        <v>76</v>
      </c>
      <c r="C82" s="30" t="s">
        <v>77</v>
      </c>
      <c r="D82" s="31">
        <v>2831</v>
      </c>
      <c r="E82" s="31">
        <v>2631</v>
      </c>
      <c r="F82" s="31">
        <v>0</v>
      </c>
      <c r="G82" s="32">
        <v>2631</v>
      </c>
      <c r="H82" s="32">
        <v>0</v>
      </c>
      <c r="I82" s="33"/>
    </row>
    <row r="83" spans="1:9" x14ac:dyDescent="0.2">
      <c r="A83" s="28">
        <v>0</v>
      </c>
      <c r="B83" s="29" t="s">
        <v>78</v>
      </c>
      <c r="C83" s="30" t="s">
        <v>79</v>
      </c>
      <c r="D83" s="31">
        <v>1577</v>
      </c>
      <c r="E83" s="31">
        <v>1377</v>
      </c>
      <c r="F83" s="31">
        <v>0</v>
      </c>
      <c r="G83" s="32">
        <v>1377</v>
      </c>
      <c r="H83" s="32">
        <v>0</v>
      </c>
      <c r="I83" s="33"/>
    </row>
    <row r="84" spans="1:9" ht="25.5" x14ac:dyDescent="0.2">
      <c r="A84" s="28">
        <v>0</v>
      </c>
      <c r="B84" s="29" t="s">
        <v>82</v>
      </c>
      <c r="C84" s="30" t="s">
        <v>83</v>
      </c>
      <c r="D84" s="31">
        <v>1500</v>
      </c>
      <c r="E84" s="31">
        <v>1500</v>
      </c>
      <c r="F84" s="31">
        <v>0</v>
      </c>
      <c r="G84" s="32">
        <v>1500</v>
      </c>
      <c r="H84" s="32">
        <v>0</v>
      </c>
      <c r="I84" s="33"/>
    </row>
    <row r="85" spans="1:9" x14ac:dyDescent="0.2">
      <c r="A85" s="28">
        <v>1</v>
      </c>
      <c r="B85" s="29" t="s">
        <v>130</v>
      </c>
      <c r="C85" s="30" t="s">
        <v>131</v>
      </c>
      <c r="D85" s="31">
        <v>9883653</v>
      </c>
      <c r="E85" s="31">
        <v>10702476</v>
      </c>
      <c r="F85" s="31">
        <v>10218369.960000001</v>
      </c>
      <c r="G85" s="32">
        <v>484106.03999999911</v>
      </c>
      <c r="H85" s="32">
        <v>95.476691188095174</v>
      </c>
      <c r="I85" s="33"/>
    </row>
    <row r="86" spans="1:9" x14ac:dyDescent="0.2">
      <c r="A86" s="28">
        <v>0</v>
      </c>
      <c r="B86" s="29" t="s">
        <v>64</v>
      </c>
      <c r="C86" s="30" t="s">
        <v>65</v>
      </c>
      <c r="D86" s="31">
        <v>6139026</v>
      </c>
      <c r="E86" s="31">
        <v>6000526</v>
      </c>
      <c r="F86" s="31">
        <v>5872114.4000000004</v>
      </c>
      <c r="G86" s="32">
        <v>128411.59999999963</v>
      </c>
      <c r="H86" s="32">
        <v>97.859994273835341</v>
      </c>
      <c r="I86" s="33"/>
    </row>
    <row r="87" spans="1:9" x14ac:dyDescent="0.2">
      <c r="A87" s="28">
        <v>0</v>
      </c>
      <c r="B87" s="29" t="s">
        <v>66</v>
      </c>
      <c r="C87" s="30" t="s">
        <v>67</v>
      </c>
      <c r="D87" s="31">
        <v>1350586</v>
      </c>
      <c r="E87" s="31">
        <v>1317586</v>
      </c>
      <c r="F87" s="31">
        <v>1306013.83</v>
      </c>
      <c r="G87" s="32">
        <v>11572.169999999925</v>
      </c>
      <c r="H87" s="32">
        <v>99.121714256223129</v>
      </c>
      <c r="I87" s="33"/>
    </row>
    <row r="88" spans="1:9" x14ac:dyDescent="0.2">
      <c r="A88" s="28">
        <v>0</v>
      </c>
      <c r="B88" s="29" t="s">
        <v>68</v>
      </c>
      <c r="C88" s="30" t="s">
        <v>69</v>
      </c>
      <c r="D88" s="31">
        <v>40000</v>
      </c>
      <c r="E88" s="31">
        <v>212655</v>
      </c>
      <c r="F88" s="31">
        <v>183199.04</v>
      </c>
      <c r="G88" s="32">
        <v>29455.959999999992</v>
      </c>
      <c r="H88" s="32">
        <v>86.148475229832371</v>
      </c>
      <c r="I88" s="33"/>
    </row>
    <row r="89" spans="1:9" x14ac:dyDescent="0.2">
      <c r="A89" s="28">
        <v>0</v>
      </c>
      <c r="B89" s="29" t="s">
        <v>132</v>
      </c>
      <c r="C89" s="30" t="s">
        <v>133</v>
      </c>
      <c r="D89" s="31">
        <v>0</v>
      </c>
      <c r="E89" s="31">
        <v>6500</v>
      </c>
      <c r="F89" s="31">
        <v>5654.74</v>
      </c>
      <c r="G89" s="32">
        <v>845.26000000000022</v>
      </c>
      <c r="H89" s="32">
        <v>86.995999999999995</v>
      </c>
      <c r="I89" s="33"/>
    </row>
    <row r="90" spans="1:9" x14ac:dyDescent="0.2">
      <c r="A90" s="28">
        <v>0</v>
      </c>
      <c r="B90" s="29" t="s">
        <v>134</v>
      </c>
      <c r="C90" s="30" t="s">
        <v>135</v>
      </c>
      <c r="D90" s="31">
        <v>700700</v>
      </c>
      <c r="E90" s="31">
        <v>705700</v>
      </c>
      <c r="F90" s="31">
        <v>667719.24</v>
      </c>
      <c r="G90" s="32">
        <v>37980.760000000009</v>
      </c>
      <c r="H90" s="32">
        <v>94.618001983845829</v>
      </c>
      <c r="I90" s="33"/>
    </row>
    <row r="91" spans="1:9" x14ac:dyDescent="0.2">
      <c r="A91" s="28">
        <v>0</v>
      </c>
      <c r="B91" s="29" t="s">
        <v>70</v>
      </c>
      <c r="C91" s="30" t="s">
        <v>71</v>
      </c>
      <c r="D91" s="31">
        <v>240000</v>
      </c>
      <c r="E91" s="31">
        <v>547778</v>
      </c>
      <c r="F91" s="31">
        <v>457027.8</v>
      </c>
      <c r="G91" s="32">
        <v>90750.200000000012</v>
      </c>
      <c r="H91" s="32">
        <v>83.433033090047431</v>
      </c>
      <c r="I91" s="33"/>
    </row>
    <row r="92" spans="1:9" x14ac:dyDescent="0.2">
      <c r="A92" s="28">
        <v>0</v>
      </c>
      <c r="B92" s="29" t="s">
        <v>72</v>
      </c>
      <c r="C92" s="30" t="s">
        <v>73</v>
      </c>
      <c r="D92" s="31">
        <v>1500</v>
      </c>
      <c r="E92" s="31">
        <v>1500</v>
      </c>
      <c r="F92" s="31">
        <v>0</v>
      </c>
      <c r="G92" s="32">
        <v>1500</v>
      </c>
      <c r="H92" s="32">
        <v>0</v>
      </c>
      <c r="I92" s="33"/>
    </row>
    <row r="93" spans="1:9" x14ac:dyDescent="0.2">
      <c r="A93" s="28">
        <v>0</v>
      </c>
      <c r="B93" s="29" t="s">
        <v>74</v>
      </c>
      <c r="C93" s="30" t="s">
        <v>75</v>
      </c>
      <c r="D93" s="31">
        <v>19342</v>
      </c>
      <c r="E93" s="31">
        <v>42842</v>
      </c>
      <c r="F93" s="31">
        <v>31533</v>
      </c>
      <c r="G93" s="32">
        <v>11309</v>
      </c>
      <c r="H93" s="32">
        <v>73.603006395593113</v>
      </c>
      <c r="I93" s="33"/>
    </row>
    <row r="94" spans="1:9" x14ac:dyDescent="0.2">
      <c r="A94" s="28">
        <v>0</v>
      </c>
      <c r="B94" s="29" t="s">
        <v>76</v>
      </c>
      <c r="C94" s="30" t="s">
        <v>77</v>
      </c>
      <c r="D94" s="31">
        <v>808774</v>
      </c>
      <c r="E94" s="31">
        <v>1063924</v>
      </c>
      <c r="F94" s="31">
        <v>1049428.06</v>
      </c>
      <c r="G94" s="32">
        <v>14495.939999999944</v>
      </c>
      <c r="H94" s="32">
        <v>98.637502302796065</v>
      </c>
      <c r="I94" s="33"/>
    </row>
    <row r="95" spans="1:9" x14ac:dyDescent="0.2">
      <c r="A95" s="28">
        <v>0</v>
      </c>
      <c r="B95" s="29" t="s">
        <v>78</v>
      </c>
      <c r="C95" s="30" t="s">
        <v>79</v>
      </c>
      <c r="D95" s="31">
        <v>548648</v>
      </c>
      <c r="E95" s="31">
        <v>717118</v>
      </c>
      <c r="F95" s="31">
        <v>598796.85</v>
      </c>
      <c r="G95" s="32">
        <v>118321.15000000002</v>
      </c>
      <c r="H95" s="32">
        <v>83.50046296425414</v>
      </c>
      <c r="I95" s="33"/>
    </row>
    <row r="96" spans="1:9" x14ac:dyDescent="0.2">
      <c r="A96" s="28">
        <v>0</v>
      </c>
      <c r="B96" s="29" t="s">
        <v>80</v>
      </c>
      <c r="C96" s="30" t="s">
        <v>81</v>
      </c>
      <c r="D96" s="31">
        <v>19577</v>
      </c>
      <c r="E96" s="31">
        <v>27077</v>
      </c>
      <c r="F96" s="31">
        <v>20698.2</v>
      </c>
      <c r="G96" s="32">
        <v>6378.7999999999993</v>
      </c>
      <c r="H96" s="32">
        <v>76.441998744321751</v>
      </c>
      <c r="I96" s="33"/>
    </row>
    <row r="97" spans="1:9" ht="25.5" x14ac:dyDescent="0.2">
      <c r="A97" s="28">
        <v>0</v>
      </c>
      <c r="B97" s="29" t="s">
        <v>82</v>
      </c>
      <c r="C97" s="30" t="s">
        <v>83</v>
      </c>
      <c r="D97" s="31">
        <v>9500</v>
      </c>
      <c r="E97" s="31">
        <v>13270</v>
      </c>
      <c r="F97" s="31">
        <v>13269.8</v>
      </c>
      <c r="G97" s="32">
        <v>0.2000000000007276</v>
      </c>
      <c r="H97" s="32">
        <v>99.998492840994729</v>
      </c>
      <c r="I97" s="33"/>
    </row>
    <row r="98" spans="1:9" x14ac:dyDescent="0.2">
      <c r="A98" s="28">
        <v>0</v>
      </c>
      <c r="B98" s="29" t="s">
        <v>90</v>
      </c>
      <c r="C98" s="30" t="s">
        <v>91</v>
      </c>
      <c r="D98" s="31">
        <v>6000</v>
      </c>
      <c r="E98" s="31">
        <v>46000</v>
      </c>
      <c r="F98" s="31">
        <v>12915</v>
      </c>
      <c r="G98" s="32">
        <v>33085</v>
      </c>
      <c r="H98" s="32">
        <v>28.076086956521738</v>
      </c>
      <c r="I98" s="33"/>
    </row>
    <row r="99" spans="1:9" ht="38.25" x14ac:dyDescent="0.2">
      <c r="A99" s="28">
        <v>1</v>
      </c>
      <c r="B99" s="29" t="s">
        <v>136</v>
      </c>
      <c r="C99" s="30" t="s">
        <v>137</v>
      </c>
      <c r="D99" s="31">
        <v>11876108</v>
      </c>
      <c r="E99" s="31">
        <v>15089681</v>
      </c>
      <c r="F99" s="31">
        <v>14372974.340000002</v>
      </c>
      <c r="G99" s="32">
        <v>716706.65999999829</v>
      </c>
      <c r="H99" s="32">
        <v>95.250352475973486</v>
      </c>
      <c r="I99" s="33"/>
    </row>
    <row r="100" spans="1:9" x14ac:dyDescent="0.2">
      <c r="A100" s="28">
        <v>0</v>
      </c>
      <c r="B100" s="29" t="s">
        <v>64</v>
      </c>
      <c r="C100" s="30" t="s">
        <v>65</v>
      </c>
      <c r="D100" s="31">
        <v>6425585</v>
      </c>
      <c r="E100" s="31">
        <v>7199118</v>
      </c>
      <c r="F100" s="31">
        <v>7144882.7599999998</v>
      </c>
      <c r="G100" s="32">
        <v>54235.240000000224</v>
      </c>
      <c r="H100" s="32">
        <v>99.24664049123794</v>
      </c>
      <c r="I100" s="33"/>
    </row>
    <row r="101" spans="1:9" x14ac:dyDescent="0.2">
      <c r="A101" s="28">
        <v>0</v>
      </c>
      <c r="B101" s="29" t="s">
        <v>66</v>
      </c>
      <c r="C101" s="30" t="s">
        <v>67</v>
      </c>
      <c r="D101" s="31">
        <v>1413628</v>
      </c>
      <c r="E101" s="31">
        <v>1603438</v>
      </c>
      <c r="F101" s="31">
        <v>1600644.7</v>
      </c>
      <c r="G101" s="32">
        <v>2793.3000000000466</v>
      </c>
      <c r="H101" s="32">
        <v>99.825793077125525</v>
      </c>
      <c r="I101" s="33"/>
    </row>
    <row r="102" spans="1:9" x14ac:dyDescent="0.2">
      <c r="A102" s="28">
        <v>0</v>
      </c>
      <c r="B102" s="29" t="s">
        <v>68</v>
      </c>
      <c r="C102" s="30" t="s">
        <v>69</v>
      </c>
      <c r="D102" s="31">
        <v>160000</v>
      </c>
      <c r="E102" s="31">
        <v>425438</v>
      </c>
      <c r="F102" s="31">
        <v>344871.66</v>
      </c>
      <c r="G102" s="32">
        <v>80566.340000000026</v>
      </c>
      <c r="H102" s="32">
        <v>81.062730644653271</v>
      </c>
      <c r="I102" s="33"/>
    </row>
    <row r="103" spans="1:9" x14ac:dyDescent="0.2">
      <c r="A103" s="28">
        <v>0</v>
      </c>
      <c r="B103" s="29" t="s">
        <v>132</v>
      </c>
      <c r="C103" s="30" t="s">
        <v>133</v>
      </c>
      <c r="D103" s="31">
        <v>0</v>
      </c>
      <c r="E103" s="31">
        <v>10000</v>
      </c>
      <c r="F103" s="31">
        <v>9252.57</v>
      </c>
      <c r="G103" s="32">
        <v>747.43000000000029</v>
      </c>
      <c r="H103" s="32">
        <v>92.525700000000001</v>
      </c>
      <c r="I103" s="33"/>
    </row>
    <row r="104" spans="1:9" x14ac:dyDescent="0.2">
      <c r="A104" s="28">
        <v>0</v>
      </c>
      <c r="B104" s="29" t="s">
        <v>134</v>
      </c>
      <c r="C104" s="30" t="s">
        <v>135</v>
      </c>
      <c r="D104" s="31">
        <v>1278200</v>
      </c>
      <c r="E104" s="31">
        <v>1675637</v>
      </c>
      <c r="F104" s="31">
        <v>1485381.19</v>
      </c>
      <c r="G104" s="32">
        <v>190255.81000000006</v>
      </c>
      <c r="H104" s="32">
        <v>88.645762178801263</v>
      </c>
      <c r="I104" s="33"/>
    </row>
    <row r="105" spans="1:9" x14ac:dyDescent="0.2">
      <c r="A105" s="28">
        <v>0</v>
      </c>
      <c r="B105" s="29" t="s">
        <v>70</v>
      </c>
      <c r="C105" s="30" t="s">
        <v>71</v>
      </c>
      <c r="D105" s="31">
        <v>400000</v>
      </c>
      <c r="E105" s="31">
        <v>843600</v>
      </c>
      <c r="F105" s="31">
        <v>809092.65</v>
      </c>
      <c r="G105" s="32">
        <v>34507.349999999977</v>
      </c>
      <c r="H105" s="32">
        <v>95.90951280227597</v>
      </c>
      <c r="I105" s="33"/>
    </row>
    <row r="106" spans="1:9" x14ac:dyDescent="0.2">
      <c r="A106" s="28">
        <v>0</v>
      </c>
      <c r="B106" s="29" t="s">
        <v>72</v>
      </c>
      <c r="C106" s="30" t="s">
        <v>73</v>
      </c>
      <c r="D106" s="31">
        <v>3000</v>
      </c>
      <c r="E106" s="31">
        <v>3000</v>
      </c>
      <c r="F106" s="31">
        <v>0</v>
      </c>
      <c r="G106" s="32">
        <v>3000</v>
      </c>
      <c r="H106" s="32">
        <v>0</v>
      </c>
      <c r="I106" s="33"/>
    </row>
    <row r="107" spans="1:9" x14ac:dyDescent="0.2">
      <c r="A107" s="28">
        <v>0</v>
      </c>
      <c r="B107" s="29" t="s">
        <v>74</v>
      </c>
      <c r="C107" s="30" t="s">
        <v>75</v>
      </c>
      <c r="D107" s="31">
        <v>22157</v>
      </c>
      <c r="E107" s="31">
        <v>22157</v>
      </c>
      <c r="F107" s="31">
        <v>20888.400000000001</v>
      </c>
      <c r="G107" s="32">
        <v>1268.5999999999985</v>
      </c>
      <c r="H107" s="32">
        <v>94.274495644717248</v>
      </c>
      <c r="I107" s="33"/>
    </row>
    <row r="108" spans="1:9" x14ac:dyDescent="0.2">
      <c r="A108" s="28">
        <v>0</v>
      </c>
      <c r="B108" s="29" t="s">
        <v>76</v>
      </c>
      <c r="C108" s="30" t="s">
        <v>77</v>
      </c>
      <c r="D108" s="31">
        <v>591617</v>
      </c>
      <c r="E108" s="31">
        <v>782132</v>
      </c>
      <c r="F108" s="31">
        <v>698057.46</v>
      </c>
      <c r="G108" s="32">
        <v>84074.540000000037</v>
      </c>
      <c r="H108" s="32">
        <v>89.250594528800761</v>
      </c>
      <c r="I108" s="33"/>
    </row>
    <row r="109" spans="1:9" x14ac:dyDescent="0.2">
      <c r="A109" s="28">
        <v>0</v>
      </c>
      <c r="B109" s="29" t="s">
        <v>78</v>
      </c>
      <c r="C109" s="30" t="s">
        <v>79</v>
      </c>
      <c r="D109" s="31">
        <v>1466641</v>
      </c>
      <c r="E109" s="31">
        <v>1761781</v>
      </c>
      <c r="F109" s="31">
        <v>1524266.51</v>
      </c>
      <c r="G109" s="32">
        <v>237514.49</v>
      </c>
      <c r="H109" s="32">
        <v>86.518500880642947</v>
      </c>
      <c r="I109" s="33"/>
    </row>
    <row r="110" spans="1:9" x14ac:dyDescent="0.2">
      <c r="A110" s="28">
        <v>0</v>
      </c>
      <c r="B110" s="29" t="s">
        <v>80</v>
      </c>
      <c r="C110" s="30" t="s">
        <v>81</v>
      </c>
      <c r="D110" s="31">
        <v>10800</v>
      </c>
      <c r="E110" s="31">
        <v>385800</v>
      </c>
      <c r="F110" s="31">
        <v>379987.24</v>
      </c>
      <c r="G110" s="32">
        <v>5812.7600000000093</v>
      </c>
      <c r="H110" s="32">
        <v>98.49332296526697</v>
      </c>
      <c r="I110" s="33"/>
    </row>
    <row r="111" spans="1:9" ht="25.5" x14ac:dyDescent="0.2">
      <c r="A111" s="28">
        <v>0</v>
      </c>
      <c r="B111" s="29" t="s">
        <v>82</v>
      </c>
      <c r="C111" s="30" t="s">
        <v>83</v>
      </c>
      <c r="D111" s="31">
        <v>16000</v>
      </c>
      <c r="E111" s="31">
        <v>21100</v>
      </c>
      <c r="F111" s="31">
        <v>21043.8</v>
      </c>
      <c r="G111" s="32">
        <v>56.200000000000728</v>
      </c>
      <c r="H111" s="32">
        <v>99.733649289099517</v>
      </c>
      <c r="I111" s="33"/>
    </row>
    <row r="112" spans="1:9" x14ac:dyDescent="0.2">
      <c r="A112" s="28">
        <v>0</v>
      </c>
      <c r="B112" s="29" t="s">
        <v>90</v>
      </c>
      <c r="C112" s="30" t="s">
        <v>91</v>
      </c>
      <c r="D112" s="31">
        <v>88480</v>
      </c>
      <c r="E112" s="31">
        <v>356480</v>
      </c>
      <c r="F112" s="31">
        <v>334605.40000000002</v>
      </c>
      <c r="G112" s="32">
        <v>21874.599999999977</v>
      </c>
      <c r="H112" s="32">
        <v>93.863723070017954</v>
      </c>
      <c r="I112" s="33"/>
    </row>
    <row r="113" spans="1:9" ht="38.25" x14ac:dyDescent="0.2">
      <c r="A113" s="28">
        <v>1</v>
      </c>
      <c r="B113" s="29" t="s">
        <v>138</v>
      </c>
      <c r="C113" s="30" t="s">
        <v>139</v>
      </c>
      <c r="D113" s="31">
        <v>21177300</v>
      </c>
      <c r="E113" s="31">
        <v>21177300</v>
      </c>
      <c r="F113" s="31">
        <v>20984685.039999999</v>
      </c>
      <c r="G113" s="32">
        <v>192614.96000000089</v>
      </c>
      <c r="H113" s="32">
        <v>99.090464979010534</v>
      </c>
      <c r="I113" s="33"/>
    </row>
    <row r="114" spans="1:9" x14ac:dyDescent="0.2">
      <c r="A114" s="28">
        <v>0</v>
      </c>
      <c r="B114" s="29" t="s">
        <v>64</v>
      </c>
      <c r="C114" s="30" t="s">
        <v>65</v>
      </c>
      <c r="D114" s="31">
        <v>17358476</v>
      </c>
      <c r="E114" s="31">
        <v>17358476</v>
      </c>
      <c r="F114" s="31">
        <v>17272388.27</v>
      </c>
      <c r="G114" s="32">
        <v>86087.730000000447</v>
      </c>
      <c r="H114" s="32">
        <v>99.504059400145493</v>
      </c>
      <c r="I114" s="33"/>
    </row>
    <row r="115" spans="1:9" x14ac:dyDescent="0.2">
      <c r="A115" s="28">
        <v>0</v>
      </c>
      <c r="B115" s="29" t="s">
        <v>66</v>
      </c>
      <c r="C115" s="30" t="s">
        <v>67</v>
      </c>
      <c r="D115" s="31">
        <v>3818824</v>
      </c>
      <c r="E115" s="31">
        <v>3818824</v>
      </c>
      <c r="F115" s="31">
        <v>3712296.77</v>
      </c>
      <c r="G115" s="32">
        <v>106527.22999999998</v>
      </c>
      <c r="H115" s="32">
        <v>97.210470291377661</v>
      </c>
      <c r="I115" s="33"/>
    </row>
    <row r="116" spans="1:9" ht="25.5" x14ac:dyDescent="0.2">
      <c r="A116" s="28">
        <v>1</v>
      </c>
      <c r="B116" s="29" t="s">
        <v>140</v>
      </c>
      <c r="C116" s="30" t="s">
        <v>141</v>
      </c>
      <c r="D116" s="31">
        <v>703816</v>
      </c>
      <c r="E116" s="31">
        <v>739616</v>
      </c>
      <c r="F116" s="31">
        <v>602254.47000000009</v>
      </c>
      <c r="G116" s="32">
        <v>137361.52999999991</v>
      </c>
      <c r="H116" s="32">
        <v>81.427993715657863</v>
      </c>
      <c r="I116" s="33"/>
    </row>
    <row r="117" spans="1:9" x14ac:dyDescent="0.2">
      <c r="A117" s="28">
        <v>0</v>
      </c>
      <c r="B117" s="29" t="s">
        <v>64</v>
      </c>
      <c r="C117" s="30" t="s">
        <v>65</v>
      </c>
      <c r="D117" s="31">
        <v>568702</v>
      </c>
      <c r="E117" s="31">
        <v>568702</v>
      </c>
      <c r="F117" s="31">
        <v>470687.34</v>
      </c>
      <c r="G117" s="32">
        <v>98014.659999999974</v>
      </c>
      <c r="H117" s="32">
        <v>82.765198645336227</v>
      </c>
      <c r="I117" s="33"/>
    </row>
    <row r="118" spans="1:9" x14ac:dyDescent="0.2">
      <c r="A118" s="28">
        <v>0</v>
      </c>
      <c r="B118" s="29" t="s">
        <v>66</v>
      </c>
      <c r="C118" s="30" t="s">
        <v>67</v>
      </c>
      <c r="D118" s="31">
        <v>125114</v>
      </c>
      <c r="E118" s="31">
        <v>125114</v>
      </c>
      <c r="F118" s="31">
        <v>103551.23</v>
      </c>
      <c r="G118" s="32">
        <v>21562.770000000004</v>
      </c>
      <c r="H118" s="32">
        <v>82.765501862301576</v>
      </c>
      <c r="I118" s="33"/>
    </row>
    <row r="119" spans="1:9" x14ac:dyDescent="0.2">
      <c r="A119" s="28">
        <v>0</v>
      </c>
      <c r="B119" s="29" t="s">
        <v>68</v>
      </c>
      <c r="C119" s="30" t="s">
        <v>69</v>
      </c>
      <c r="D119" s="31">
        <v>10000</v>
      </c>
      <c r="E119" s="31">
        <v>44360</v>
      </c>
      <c r="F119" s="31">
        <v>26975.9</v>
      </c>
      <c r="G119" s="32">
        <v>17384.099999999999</v>
      </c>
      <c r="H119" s="32">
        <v>60.811316501352572</v>
      </c>
      <c r="I119" s="33"/>
    </row>
    <row r="120" spans="1:9" x14ac:dyDescent="0.2">
      <c r="A120" s="28">
        <v>0</v>
      </c>
      <c r="B120" s="29" t="s">
        <v>70</v>
      </c>
      <c r="C120" s="30" t="s">
        <v>71</v>
      </c>
      <c r="D120" s="31">
        <v>0</v>
      </c>
      <c r="E120" s="31">
        <v>1040</v>
      </c>
      <c r="F120" s="31">
        <v>1040</v>
      </c>
      <c r="G120" s="32">
        <v>0</v>
      </c>
      <c r="H120" s="32">
        <v>100</v>
      </c>
      <c r="I120" s="33"/>
    </row>
    <row r="121" spans="1:9" x14ac:dyDescent="0.2">
      <c r="A121" s="28">
        <v>0</v>
      </c>
      <c r="B121" s="29" t="s">
        <v>76</v>
      </c>
      <c r="C121" s="30" t="s">
        <v>77</v>
      </c>
      <c r="D121" s="31">
        <v>0</v>
      </c>
      <c r="E121" s="31">
        <v>200</v>
      </c>
      <c r="F121" s="31">
        <v>0</v>
      </c>
      <c r="G121" s="32">
        <v>200</v>
      </c>
      <c r="H121" s="32">
        <v>0</v>
      </c>
      <c r="I121" s="33"/>
    </row>
    <row r="122" spans="1:9" x14ac:dyDescent="0.2">
      <c r="A122" s="28">
        <v>0</v>
      </c>
      <c r="B122" s="29" t="s">
        <v>78</v>
      </c>
      <c r="C122" s="30" t="s">
        <v>79</v>
      </c>
      <c r="D122" s="31">
        <v>0</v>
      </c>
      <c r="E122" s="31">
        <v>200</v>
      </c>
      <c r="F122" s="31">
        <v>0</v>
      </c>
      <c r="G122" s="32">
        <v>200</v>
      </c>
      <c r="H122" s="32">
        <v>0</v>
      </c>
      <c r="I122" s="33"/>
    </row>
    <row r="123" spans="1:9" x14ac:dyDescent="0.2">
      <c r="A123" s="28">
        <v>1</v>
      </c>
      <c r="B123" s="29" t="s">
        <v>142</v>
      </c>
      <c r="C123" s="30" t="s">
        <v>143</v>
      </c>
      <c r="D123" s="31">
        <v>1477027</v>
      </c>
      <c r="E123" s="31">
        <v>1477027</v>
      </c>
      <c r="F123" s="31">
        <v>1208399.28</v>
      </c>
      <c r="G123" s="32">
        <v>268627.71999999997</v>
      </c>
      <c r="H123" s="32">
        <v>81.812944516247839</v>
      </c>
      <c r="I123" s="33"/>
    </row>
    <row r="124" spans="1:9" x14ac:dyDescent="0.2">
      <c r="A124" s="28">
        <v>0</v>
      </c>
      <c r="B124" s="29" t="s">
        <v>64</v>
      </c>
      <c r="C124" s="30" t="s">
        <v>65</v>
      </c>
      <c r="D124" s="31">
        <v>1187775</v>
      </c>
      <c r="E124" s="31">
        <v>1187775</v>
      </c>
      <c r="F124" s="31">
        <v>976575.12</v>
      </c>
      <c r="G124" s="32">
        <v>211199.88</v>
      </c>
      <c r="H124" s="32">
        <v>82.218864683967922</v>
      </c>
      <c r="I124" s="33"/>
    </row>
    <row r="125" spans="1:9" x14ac:dyDescent="0.2">
      <c r="A125" s="28">
        <v>0</v>
      </c>
      <c r="B125" s="29" t="s">
        <v>66</v>
      </c>
      <c r="C125" s="30" t="s">
        <v>67</v>
      </c>
      <c r="D125" s="31">
        <v>261311</v>
      </c>
      <c r="E125" s="31">
        <v>261311</v>
      </c>
      <c r="F125" s="31">
        <v>225836.16</v>
      </c>
      <c r="G125" s="32">
        <v>35474.839999999997</v>
      </c>
      <c r="H125" s="32">
        <v>86.424283707918917</v>
      </c>
      <c r="I125" s="33"/>
    </row>
    <row r="126" spans="1:9" x14ac:dyDescent="0.2">
      <c r="A126" s="28">
        <v>0</v>
      </c>
      <c r="B126" s="29" t="s">
        <v>70</v>
      </c>
      <c r="C126" s="30" t="s">
        <v>71</v>
      </c>
      <c r="D126" s="31">
        <v>10000</v>
      </c>
      <c r="E126" s="31">
        <v>10000</v>
      </c>
      <c r="F126" s="31">
        <v>5988</v>
      </c>
      <c r="G126" s="32">
        <v>4012</v>
      </c>
      <c r="H126" s="32">
        <v>59.88</v>
      </c>
      <c r="I126" s="33"/>
    </row>
    <row r="127" spans="1:9" x14ac:dyDescent="0.2">
      <c r="A127" s="28">
        <v>0</v>
      </c>
      <c r="B127" s="29" t="s">
        <v>76</v>
      </c>
      <c r="C127" s="30" t="s">
        <v>77</v>
      </c>
      <c r="D127" s="31">
        <v>1341</v>
      </c>
      <c r="E127" s="31">
        <v>1341</v>
      </c>
      <c r="F127" s="31">
        <v>0</v>
      </c>
      <c r="G127" s="32">
        <v>1341</v>
      </c>
      <c r="H127" s="32">
        <v>0</v>
      </c>
      <c r="I127" s="33"/>
    </row>
    <row r="128" spans="1:9" x14ac:dyDescent="0.2">
      <c r="A128" s="28">
        <v>0</v>
      </c>
      <c r="B128" s="29" t="s">
        <v>78</v>
      </c>
      <c r="C128" s="30" t="s">
        <v>79</v>
      </c>
      <c r="D128" s="31">
        <v>16600</v>
      </c>
      <c r="E128" s="31">
        <v>16600</v>
      </c>
      <c r="F128" s="31">
        <v>0</v>
      </c>
      <c r="G128" s="32">
        <v>16600</v>
      </c>
      <c r="H128" s="32">
        <v>0</v>
      </c>
      <c r="I128" s="33"/>
    </row>
    <row r="129" spans="1:9" x14ac:dyDescent="0.2">
      <c r="A129" s="28">
        <v>1</v>
      </c>
      <c r="B129" s="29" t="s">
        <v>144</v>
      </c>
      <c r="C129" s="30" t="s">
        <v>145</v>
      </c>
      <c r="D129" s="31">
        <v>0</v>
      </c>
      <c r="E129" s="31">
        <v>756408</v>
      </c>
      <c r="F129" s="31">
        <v>694358.53</v>
      </c>
      <c r="G129" s="32">
        <v>62049.469999999972</v>
      </c>
      <c r="H129" s="32">
        <v>91.796825258326194</v>
      </c>
      <c r="I129" s="33"/>
    </row>
    <row r="130" spans="1:9" x14ac:dyDescent="0.2">
      <c r="A130" s="28">
        <v>0</v>
      </c>
      <c r="B130" s="29" t="s">
        <v>64</v>
      </c>
      <c r="C130" s="30" t="s">
        <v>65</v>
      </c>
      <c r="D130" s="31">
        <v>0</v>
      </c>
      <c r="E130" s="31">
        <v>596836</v>
      </c>
      <c r="F130" s="31">
        <v>562651.84</v>
      </c>
      <c r="G130" s="32">
        <v>34184.160000000033</v>
      </c>
      <c r="H130" s="32">
        <v>94.272436649263781</v>
      </c>
      <c r="I130" s="33"/>
    </row>
    <row r="131" spans="1:9" x14ac:dyDescent="0.2">
      <c r="A131" s="28">
        <v>0</v>
      </c>
      <c r="B131" s="29" t="s">
        <v>66</v>
      </c>
      <c r="C131" s="30" t="s">
        <v>67</v>
      </c>
      <c r="D131" s="31">
        <v>0</v>
      </c>
      <c r="E131" s="31">
        <v>146572</v>
      </c>
      <c r="F131" s="31">
        <v>125706.69</v>
      </c>
      <c r="G131" s="32">
        <v>20865.309999999998</v>
      </c>
      <c r="H131" s="32">
        <v>85.76446388123243</v>
      </c>
      <c r="I131" s="33"/>
    </row>
    <row r="132" spans="1:9" x14ac:dyDescent="0.2">
      <c r="A132" s="28">
        <v>0</v>
      </c>
      <c r="B132" s="29" t="s">
        <v>68</v>
      </c>
      <c r="C132" s="30" t="s">
        <v>69</v>
      </c>
      <c r="D132" s="31">
        <v>0</v>
      </c>
      <c r="E132" s="31">
        <v>5000</v>
      </c>
      <c r="F132" s="31">
        <v>0</v>
      </c>
      <c r="G132" s="32">
        <v>5000</v>
      </c>
      <c r="H132" s="32">
        <v>0</v>
      </c>
      <c r="I132" s="33"/>
    </row>
    <row r="133" spans="1:9" x14ac:dyDescent="0.2">
      <c r="A133" s="28">
        <v>0</v>
      </c>
      <c r="B133" s="29" t="s">
        <v>70</v>
      </c>
      <c r="C133" s="30" t="s">
        <v>71</v>
      </c>
      <c r="D133" s="31">
        <v>0</v>
      </c>
      <c r="E133" s="31">
        <v>8000</v>
      </c>
      <c r="F133" s="31">
        <v>6000</v>
      </c>
      <c r="G133" s="32">
        <v>2000</v>
      </c>
      <c r="H133" s="32">
        <v>75</v>
      </c>
      <c r="I133" s="33"/>
    </row>
    <row r="134" spans="1:9" x14ac:dyDescent="0.2">
      <c r="A134" s="28">
        <v>1</v>
      </c>
      <c r="B134" s="29" t="s">
        <v>146</v>
      </c>
      <c r="C134" s="30" t="s">
        <v>147</v>
      </c>
      <c r="D134" s="31">
        <v>300000</v>
      </c>
      <c r="E134" s="31">
        <v>978720</v>
      </c>
      <c r="F134" s="31">
        <v>787397</v>
      </c>
      <c r="G134" s="32">
        <v>191323</v>
      </c>
      <c r="H134" s="32">
        <v>80.451712440738916</v>
      </c>
      <c r="I134" s="33"/>
    </row>
    <row r="135" spans="1:9" x14ac:dyDescent="0.2">
      <c r="A135" s="28">
        <v>0</v>
      </c>
      <c r="B135" s="29" t="s">
        <v>68</v>
      </c>
      <c r="C135" s="30" t="s">
        <v>69</v>
      </c>
      <c r="D135" s="31">
        <v>265011</v>
      </c>
      <c r="E135" s="31">
        <v>666731</v>
      </c>
      <c r="F135" s="31">
        <v>554505</v>
      </c>
      <c r="G135" s="32">
        <v>112226</v>
      </c>
      <c r="H135" s="32">
        <v>83.167724314603646</v>
      </c>
      <c r="I135" s="33"/>
    </row>
    <row r="136" spans="1:9" x14ac:dyDescent="0.2">
      <c r="A136" s="28">
        <v>0</v>
      </c>
      <c r="B136" s="29" t="s">
        <v>70</v>
      </c>
      <c r="C136" s="30" t="s">
        <v>71</v>
      </c>
      <c r="D136" s="31">
        <v>34989</v>
      </c>
      <c r="E136" s="31">
        <v>124989</v>
      </c>
      <c r="F136" s="31">
        <v>80892</v>
      </c>
      <c r="G136" s="32">
        <v>44097</v>
      </c>
      <c r="H136" s="32">
        <v>64.719295297986221</v>
      </c>
      <c r="I136" s="33"/>
    </row>
    <row r="137" spans="1:9" x14ac:dyDescent="0.2">
      <c r="A137" s="28">
        <v>0</v>
      </c>
      <c r="B137" s="29" t="s">
        <v>90</v>
      </c>
      <c r="C137" s="30" t="s">
        <v>91</v>
      </c>
      <c r="D137" s="31">
        <v>0</v>
      </c>
      <c r="E137" s="31">
        <v>187000</v>
      </c>
      <c r="F137" s="31">
        <v>152000</v>
      </c>
      <c r="G137" s="32">
        <v>35000</v>
      </c>
      <c r="H137" s="32">
        <v>81.283422459893046</v>
      </c>
      <c r="I137" s="33"/>
    </row>
    <row r="138" spans="1:9" ht="51" x14ac:dyDescent="0.2">
      <c r="A138" s="28">
        <v>1</v>
      </c>
      <c r="B138" s="29" t="s">
        <v>148</v>
      </c>
      <c r="C138" s="30" t="s">
        <v>149</v>
      </c>
      <c r="D138" s="31">
        <v>0</v>
      </c>
      <c r="E138" s="31">
        <v>13935.8</v>
      </c>
      <c r="F138" s="31">
        <v>13935.8</v>
      </c>
      <c r="G138" s="32">
        <v>0</v>
      </c>
      <c r="H138" s="32">
        <v>100</v>
      </c>
      <c r="I138" s="33"/>
    </row>
    <row r="139" spans="1:9" x14ac:dyDescent="0.2">
      <c r="A139" s="28">
        <v>0</v>
      </c>
      <c r="B139" s="29" t="s">
        <v>68</v>
      </c>
      <c r="C139" s="30" t="s">
        <v>69</v>
      </c>
      <c r="D139" s="31">
        <v>0</v>
      </c>
      <c r="E139" s="31">
        <v>13935.8</v>
      </c>
      <c r="F139" s="31">
        <v>13935.8</v>
      </c>
      <c r="G139" s="32">
        <v>0</v>
      </c>
      <c r="H139" s="32">
        <v>100</v>
      </c>
      <c r="I139" s="33"/>
    </row>
    <row r="140" spans="1:9" ht="38.25" x14ac:dyDescent="0.2">
      <c r="A140" s="28">
        <v>1</v>
      </c>
      <c r="B140" s="29" t="s">
        <v>150</v>
      </c>
      <c r="C140" s="30" t="s">
        <v>33</v>
      </c>
      <c r="D140" s="31">
        <v>0</v>
      </c>
      <c r="E140" s="31">
        <v>84800</v>
      </c>
      <c r="F140" s="31">
        <v>84800</v>
      </c>
      <c r="G140" s="32">
        <v>0</v>
      </c>
      <c r="H140" s="32">
        <v>100</v>
      </c>
      <c r="I140" s="33"/>
    </row>
    <row r="141" spans="1:9" x14ac:dyDescent="0.2">
      <c r="A141" s="28">
        <v>0</v>
      </c>
      <c r="B141" s="29" t="s">
        <v>64</v>
      </c>
      <c r="C141" s="30" t="s">
        <v>65</v>
      </c>
      <c r="D141" s="31">
        <v>0</v>
      </c>
      <c r="E141" s="31">
        <v>69454</v>
      </c>
      <c r="F141" s="31">
        <v>69454</v>
      </c>
      <c r="G141" s="32">
        <v>0</v>
      </c>
      <c r="H141" s="32">
        <v>100</v>
      </c>
      <c r="I141" s="33"/>
    </row>
    <row r="142" spans="1:9" x14ac:dyDescent="0.2">
      <c r="A142" s="28">
        <v>0</v>
      </c>
      <c r="B142" s="29" t="s">
        <v>66</v>
      </c>
      <c r="C142" s="30" t="s">
        <v>67</v>
      </c>
      <c r="D142" s="31">
        <v>0</v>
      </c>
      <c r="E142" s="31">
        <v>15346</v>
      </c>
      <c r="F142" s="31">
        <v>15346</v>
      </c>
      <c r="G142" s="32">
        <v>0</v>
      </c>
      <c r="H142" s="32">
        <v>100</v>
      </c>
      <c r="I142" s="33"/>
    </row>
    <row r="143" spans="1:9" ht="51" x14ac:dyDescent="0.2">
      <c r="A143" s="28">
        <v>1</v>
      </c>
      <c r="B143" s="29" t="s">
        <v>151</v>
      </c>
      <c r="C143" s="30" t="s">
        <v>152</v>
      </c>
      <c r="D143" s="31">
        <v>0</v>
      </c>
      <c r="E143" s="31">
        <v>9800</v>
      </c>
      <c r="F143" s="31">
        <v>9800</v>
      </c>
      <c r="G143" s="32">
        <v>0</v>
      </c>
      <c r="H143" s="32">
        <v>100</v>
      </c>
      <c r="I143" s="33"/>
    </row>
    <row r="144" spans="1:9" x14ac:dyDescent="0.2">
      <c r="A144" s="28">
        <v>0</v>
      </c>
      <c r="B144" s="29" t="s">
        <v>64</v>
      </c>
      <c r="C144" s="30" t="s">
        <v>65</v>
      </c>
      <c r="D144" s="31">
        <v>0</v>
      </c>
      <c r="E144" s="31">
        <v>8035</v>
      </c>
      <c r="F144" s="31">
        <v>8035</v>
      </c>
      <c r="G144" s="32">
        <v>0</v>
      </c>
      <c r="H144" s="32">
        <v>100</v>
      </c>
      <c r="I144" s="33"/>
    </row>
    <row r="145" spans="1:9" x14ac:dyDescent="0.2">
      <c r="A145" s="28">
        <v>0</v>
      </c>
      <c r="B145" s="29" t="s">
        <v>66</v>
      </c>
      <c r="C145" s="30" t="s">
        <v>67</v>
      </c>
      <c r="D145" s="31">
        <v>0</v>
      </c>
      <c r="E145" s="31">
        <v>1765</v>
      </c>
      <c r="F145" s="31">
        <v>1765</v>
      </c>
      <c r="G145" s="32">
        <v>0</v>
      </c>
      <c r="H145" s="32">
        <v>100</v>
      </c>
      <c r="I145" s="33"/>
    </row>
    <row r="146" spans="1:9" ht="38.25" x14ac:dyDescent="0.2">
      <c r="A146" s="28">
        <v>1</v>
      </c>
      <c r="B146" s="29" t="s">
        <v>153</v>
      </c>
      <c r="C146" s="30" t="s">
        <v>154</v>
      </c>
      <c r="D146" s="31">
        <v>0</v>
      </c>
      <c r="E146" s="31">
        <v>317300</v>
      </c>
      <c r="F146" s="31">
        <v>225383.45</v>
      </c>
      <c r="G146" s="32">
        <v>91916.549999999988</v>
      </c>
      <c r="H146" s="32">
        <v>71.031657737157275</v>
      </c>
      <c r="I146" s="33"/>
    </row>
    <row r="147" spans="1:9" x14ac:dyDescent="0.2">
      <c r="A147" s="28">
        <v>0</v>
      </c>
      <c r="B147" s="29" t="s">
        <v>134</v>
      </c>
      <c r="C147" s="30" t="s">
        <v>135</v>
      </c>
      <c r="D147" s="31">
        <v>0</v>
      </c>
      <c r="E147" s="31">
        <v>317300</v>
      </c>
      <c r="F147" s="31">
        <v>225383.45</v>
      </c>
      <c r="G147" s="32">
        <v>91916.549999999988</v>
      </c>
      <c r="H147" s="32">
        <v>71.031657737157275</v>
      </c>
      <c r="I147" s="33"/>
    </row>
    <row r="148" spans="1:9" x14ac:dyDescent="0.2">
      <c r="A148" s="28">
        <v>1</v>
      </c>
      <c r="B148" s="29" t="s">
        <v>155</v>
      </c>
      <c r="C148" s="30" t="s">
        <v>156</v>
      </c>
      <c r="D148" s="31">
        <v>831739</v>
      </c>
      <c r="E148" s="31">
        <v>938339</v>
      </c>
      <c r="F148" s="31">
        <v>672652.12</v>
      </c>
      <c r="G148" s="32">
        <v>265686.88</v>
      </c>
      <c r="H148" s="32">
        <v>71.685405807496011</v>
      </c>
      <c r="I148" s="33"/>
    </row>
    <row r="149" spans="1:9" x14ac:dyDescent="0.2">
      <c r="A149" s="28">
        <v>0</v>
      </c>
      <c r="B149" s="29" t="s">
        <v>64</v>
      </c>
      <c r="C149" s="30" t="s">
        <v>65</v>
      </c>
      <c r="D149" s="31">
        <v>642409</v>
      </c>
      <c r="E149" s="31">
        <v>642409</v>
      </c>
      <c r="F149" s="31">
        <v>458145.7</v>
      </c>
      <c r="G149" s="32">
        <v>184263.3</v>
      </c>
      <c r="H149" s="32">
        <v>71.316824639754429</v>
      </c>
      <c r="I149" s="33"/>
    </row>
    <row r="150" spans="1:9" x14ac:dyDescent="0.2">
      <c r="A150" s="28">
        <v>0</v>
      </c>
      <c r="B150" s="29" t="s">
        <v>66</v>
      </c>
      <c r="C150" s="30" t="s">
        <v>67</v>
      </c>
      <c r="D150" s="31">
        <v>141330</v>
      </c>
      <c r="E150" s="31">
        <v>141330</v>
      </c>
      <c r="F150" s="31">
        <v>102521.97</v>
      </c>
      <c r="G150" s="32">
        <v>38808.03</v>
      </c>
      <c r="H150" s="32">
        <v>72.540840585862881</v>
      </c>
      <c r="I150" s="33"/>
    </row>
    <row r="151" spans="1:9" x14ac:dyDescent="0.2">
      <c r="A151" s="28">
        <v>0</v>
      </c>
      <c r="B151" s="29" t="s">
        <v>68</v>
      </c>
      <c r="C151" s="30" t="s">
        <v>69</v>
      </c>
      <c r="D151" s="31">
        <v>12000</v>
      </c>
      <c r="E151" s="31">
        <v>21600</v>
      </c>
      <c r="F151" s="31">
        <v>16001.44</v>
      </c>
      <c r="G151" s="32">
        <v>5598.5599999999995</v>
      </c>
      <c r="H151" s="32">
        <v>74.080740740740751</v>
      </c>
      <c r="I151" s="33"/>
    </row>
    <row r="152" spans="1:9" x14ac:dyDescent="0.2">
      <c r="A152" s="28">
        <v>0</v>
      </c>
      <c r="B152" s="29" t="s">
        <v>70</v>
      </c>
      <c r="C152" s="30" t="s">
        <v>71</v>
      </c>
      <c r="D152" s="31">
        <v>30000</v>
      </c>
      <c r="E152" s="31">
        <v>127000</v>
      </c>
      <c r="F152" s="31">
        <v>95983.01</v>
      </c>
      <c r="G152" s="32">
        <v>31016.990000000005</v>
      </c>
      <c r="H152" s="32">
        <v>75.577173228346453</v>
      </c>
      <c r="I152" s="33"/>
    </row>
    <row r="153" spans="1:9" x14ac:dyDescent="0.2">
      <c r="A153" s="28">
        <v>0</v>
      </c>
      <c r="B153" s="29" t="s">
        <v>76</v>
      </c>
      <c r="C153" s="30" t="s">
        <v>77</v>
      </c>
      <c r="D153" s="31">
        <v>6000</v>
      </c>
      <c r="E153" s="31">
        <v>6000</v>
      </c>
      <c r="F153" s="31">
        <v>0</v>
      </c>
      <c r="G153" s="32">
        <v>6000</v>
      </c>
      <c r="H153" s="32">
        <v>0</v>
      </c>
      <c r="I153" s="33"/>
    </row>
    <row r="154" spans="1:9" ht="25.5" x14ac:dyDescent="0.2">
      <c r="A154" s="28">
        <v>1</v>
      </c>
      <c r="B154" s="29" t="s">
        <v>157</v>
      </c>
      <c r="C154" s="30" t="s">
        <v>105</v>
      </c>
      <c r="D154" s="31">
        <v>2421450</v>
      </c>
      <c r="E154" s="31">
        <v>3344426</v>
      </c>
      <c r="F154" s="31">
        <v>2613813.1999999997</v>
      </c>
      <c r="G154" s="32">
        <v>730612.80000000028</v>
      </c>
      <c r="H154" s="32">
        <v>78.15431407362577</v>
      </c>
      <c r="I154" s="33"/>
    </row>
    <row r="155" spans="1:9" x14ac:dyDescent="0.2">
      <c r="A155" s="28">
        <v>0</v>
      </c>
      <c r="B155" s="29" t="s">
        <v>64</v>
      </c>
      <c r="C155" s="30" t="s">
        <v>65</v>
      </c>
      <c r="D155" s="31">
        <v>1428140</v>
      </c>
      <c r="E155" s="31">
        <v>1170040</v>
      </c>
      <c r="F155" s="31">
        <v>946950.33</v>
      </c>
      <c r="G155" s="32">
        <v>223089.67000000004</v>
      </c>
      <c r="H155" s="32">
        <v>80.933158695429213</v>
      </c>
      <c r="I155" s="33"/>
    </row>
    <row r="156" spans="1:9" x14ac:dyDescent="0.2">
      <c r="A156" s="28">
        <v>0</v>
      </c>
      <c r="B156" s="29" t="s">
        <v>66</v>
      </c>
      <c r="C156" s="30" t="s">
        <v>67</v>
      </c>
      <c r="D156" s="31">
        <v>314191</v>
      </c>
      <c r="E156" s="31">
        <v>292951</v>
      </c>
      <c r="F156" s="31">
        <v>273214.15000000002</v>
      </c>
      <c r="G156" s="32">
        <v>19736.849999999977</v>
      </c>
      <c r="H156" s="32">
        <v>93.262747012299002</v>
      </c>
      <c r="I156" s="33"/>
    </row>
    <row r="157" spans="1:9" x14ac:dyDescent="0.2">
      <c r="A157" s="28">
        <v>0</v>
      </c>
      <c r="B157" s="29" t="s">
        <v>68</v>
      </c>
      <c r="C157" s="30" t="s">
        <v>69</v>
      </c>
      <c r="D157" s="31">
        <v>27000</v>
      </c>
      <c r="E157" s="31">
        <v>237500</v>
      </c>
      <c r="F157" s="31">
        <v>229724.2</v>
      </c>
      <c r="G157" s="32">
        <v>7775.7999999999884</v>
      </c>
      <c r="H157" s="32">
        <v>96.725978947368432</v>
      </c>
      <c r="I157" s="33"/>
    </row>
    <row r="158" spans="1:9" x14ac:dyDescent="0.2">
      <c r="A158" s="28">
        <v>0</v>
      </c>
      <c r="B158" s="29" t="s">
        <v>70</v>
      </c>
      <c r="C158" s="30" t="s">
        <v>71</v>
      </c>
      <c r="D158" s="31">
        <v>55000</v>
      </c>
      <c r="E158" s="31">
        <v>296100</v>
      </c>
      <c r="F158" s="31">
        <v>295818.36</v>
      </c>
      <c r="G158" s="32">
        <v>281.64000000001397</v>
      </c>
      <c r="H158" s="32">
        <v>99.904883485309014</v>
      </c>
      <c r="I158" s="33"/>
    </row>
    <row r="159" spans="1:9" x14ac:dyDescent="0.2">
      <c r="A159" s="28">
        <v>0</v>
      </c>
      <c r="B159" s="29" t="s">
        <v>76</v>
      </c>
      <c r="C159" s="30" t="s">
        <v>77</v>
      </c>
      <c r="D159" s="31">
        <v>597119</v>
      </c>
      <c r="E159" s="31">
        <v>1346335</v>
      </c>
      <c r="F159" s="31">
        <v>867243.36</v>
      </c>
      <c r="G159" s="32">
        <v>479091.64</v>
      </c>
      <c r="H159" s="32">
        <v>64.415124021881638</v>
      </c>
      <c r="I159" s="33"/>
    </row>
    <row r="160" spans="1:9" ht="25.5" x14ac:dyDescent="0.2">
      <c r="A160" s="28">
        <v>0</v>
      </c>
      <c r="B160" s="29" t="s">
        <v>82</v>
      </c>
      <c r="C160" s="30" t="s">
        <v>83</v>
      </c>
      <c r="D160" s="31">
        <v>0</v>
      </c>
      <c r="E160" s="31">
        <v>1500</v>
      </c>
      <c r="F160" s="31">
        <v>862.8</v>
      </c>
      <c r="G160" s="32">
        <v>637.20000000000005</v>
      </c>
      <c r="H160" s="32">
        <v>57.519999999999996</v>
      </c>
      <c r="I160" s="33"/>
    </row>
    <row r="161" spans="1:9" ht="25.5" x14ac:dyDescent="0.2">
      <c r="A161" s="28">
        <v>1</v>
      </c>
      <c r="B161" s="29" t="s">
        <v>158</v>
      </c>
      <c r="C161" s="30" t="s">
        <v>159</v>
      </c>
      <c r="D161" s="31">
        <v>20000</v>
      </c>
      <c r="E161" s="31">
        <v>178260</v>
      </c>
      <c r="F161" s="31">
        <v>178260</v>
      </c>
      <c r="G161" s="32">
        <v>0</v>
      </c>
      <c r="H161" s="32">
        <v>100</v>
      </c>
      <c r="I161" s="33"/>
    </row>
    <row r="162" spans="1:9" x14ac:dyDescent="0.2">
      <c r="A162" s="28">
        <v>0</v>
      </c>
      <c r="B162" s="29" t="s">
        <v>68</v>
      </c>
      <c r="C162" s="30" t="s">
        <v>69</v>
      </c>
      <c r="D162" s="31">
        <v>0</v>
      </c>
      <c r="E162" s="31">
        <v>37340</v>
      </c>
      <c r="F162" s="31">
        <v>37340</v>
      </c>
      <c r="G162" s="32">
        <v>0</v>
      </c>
      <c r="H162" s="32">
        <v>100</v>
      </c>
      <c r="I162" s="33"/>
    </row>
    <row r="163" spans="1:9" x14ac:dyDescent="0.2">
      <c r="A163" s="28">
        <v>0</v>
      </c>
      <c r="B163" s="29" t="s">
        <v>70</v>
      </c>
      <c r="C163" s="30" t="s">
        <v>71</v>
      </c>
      <c r="D163" s="31">
        <v>0</v>
      </c>
      <c r="E163" s="31">
        <v>64920</v>
      </c>
      <c r="F163" s="31">
        <v>64920</v>
      </c>
      <c r="G163" s="32">
        <v>0</v>
      </c>
      <c r="H163" s="32">
        <v>100</v>
      </c>
      <c r="I163" s="33"/>
    </row>
    <row r="164" spans="1:9" ht="25.5" x14ac:dyDescent="0.2">
      <c r="A164" s="28">
        <v>0</v>
      </c>
      <c r="B164" s="29" t="s">
        <v>82</v>
      </c>
      <c r="C164" s="30" t="s">
        <v>83</v>
      </c>
      <c r="D164" s="31">
        <v>20000</v>
      </c>
      <c r="E164" s="31">
        <v>76000</v>
      </c>
      <c r="F164" s="31">
        <v>76000</v>
      </c>
      <c r="G164" s="32">
        <v>0</v>
      </c>
      <c r="H164" s="32">
        <v>100</v>
      </c>
      <c r="I164" s="33"/>
    </row>
    <row r="165" spans="1:9" x14ac:dyDescent="0.2">
      <c r="A165" s="28">
        <v>1</v>
      </c>
      <c r="B165" s="29" t="s">
        <v>38</v>
      </c>
      <c r="C165" s="30" t="s">
        <v>39</v>
      </c>
      <c r="D165" s="31">
        <v>566324</v>
      </c>
      <c r="E165" s="31">
        <v>680854</v>
      </c>
      <c r="F165" s="31">
        <v>649221.80000000005</v>
      </c>
      <c r="G165" s="32">
        <v>31632.199999999953</v>
      </c>
      <c r="H165" s="32">
        <v>95.354040660699653</v>
      </c>
      <c r="I165" s="33"/>
    </row>
    <row r="166" spans="1:9" ht="25.5" x14ac:dyDescent="0.2">
      <c r="A166" s="28">
        <v>1</v>
      </c>
      <c r="B166" s="29" t="s">
        <v>160</v>
      </c>
      <c r="C166" s="30" t="s">
        <v>129</v>
      </c>
      <c r="D166" s="31">
        <v>566324</v>
      </c>
      <c r="E166" s="31">
        <v>660854</v>
      </c>
      <c r="F166" s="31">
        <v>629481.80000000005</v>
      </c>
      <c r="G166" s="32">
        <v>31372.199999999953</v>
      </c>
      <c r="H166" s="32">
        <v>95.252778979925978</v>
      </c>
      <c r="I166" s="33"/>
    </row>
    <row r="167" spans="1:9" x14ac:dyDescent="0.2">
      <c r="A167" s="28">
        <v>0</v>
      </c>
      <c r="B167" s="29" t="s">
        <v>64</v>
      </c>
      <c r="C167" s="30" t="s">
        <v>65</v>
      </c>
      <c r="D167" s="31">
        <v>443872</v>
      </c>
      <c r="E167" s="31">
        <v>514172</v>
      </c>
      <c r="F167" s="31">
        <v>492734.39</v>
      </c>
      <c r="G167" s="32">
        <v>21437.609999999986</v>
      </c>
      <c r="H167" s="32">
        <v>95.830653944594417</v>
      </c>
      <c r="I167" s="33"/>
    </row>
    <row r="168" spans="1:9" x14ac:dyDescent="0.2">
      <c r="A168" s="28">
        <v>0</v>
      </c>
      <c r="B168" s="29" t="s">
        <v>66</v>
      </c>
      <c r="C168" s="30" t="s">
        <v>67</v>
      </c>
      <c r="D168" s="31">
        <v>97652</v>
      </c>
      <c r="E168" s="31">
        <v>113152</v>
      </c>
      <c r="F168" s="31">
        <v>111058.61</v>
      </c>
      <c r="G168" s="32">
        <v>2093.3899999999994</v>
      </c>
      <c r="H168" s="32">
        <v>98.149931066176464</v>
      </c>
      <c r="I168" s="33"/>
    </row>
    <row r="169" spans="1:9" x14ac:dyDescent="0.2">
      <c r="A169" s="28">
        <v>0</v>
      </c>
      <c r="B169" s="29" t="s">
        <v>68</v>
      </c>
      <c r="C169" s="30" t="s">
        <v>69</v>
      </c>
      <c r="D169" s="31">
        <v>15000</v>
      </c>
      <c r="E169" s="31">
        <v>15000</v>
      </c>
      <c r="F169" s="31">
        <v>10226.799999999999</v>
      </c>
      <c r="G169" s="32">
        <v>4773.2000000000007</v>
      </c>
      <c r="H169" s="32">
        <v>68.178666666666672</v>
      </c>
      <c r="I169" s="33"/>
    </row>
    <row r="170" spans="1:9" x14ac:dyDescent="0.2">
      <c r="A170" s="28">
        <v>0</v>
      </c>
      <c r="B170" s="29" t="s">
        <v>70</v>
      </c>
      <c r="C170" s="30" t="s">
        <v>71</v>
      </c>
      <c r="D170" s="31">
        <v>5000</v>
      </c>
      <c r="E170" s="31">
        <v>13730</v>
      </c>
      <c r="F170" s="31">
        <v>12162</v>
      </c>
      <c r="G170" s="32">
        <v>1568</v>
      </c>
      <c r="H170" s="32">
        <v>88.579752367079394</v>
      </c>
      <c r="I170" s="33"/>
    </row>
    <row r="171" spans="1:9" x14ac:dyDescent="0.2">
      <c r="A171" s="28">
        <v>0</v>
      </c>
      <c r="B171" s="29" t="s">
        <v>72</v>
      </c>
      <c r="C171" s="30" t="s">
        <v>73</v>
      </c>
      <c r="D171" s="31">
        <v>4800</v>
      </c>
      <c r="E171" s="31">
        <v>4800</v>
      </c>
      <c r="F171" s="31">
        <v>3300</v>
      </c>
      <c r="G171" s="32">
        <v>1500</v>
      </c>
      <c r="H171" s="32">
        <v>68.75</v>
      </c>
      <c r="I171" s="33"/>
    </row>
    <row r="172" spans="1:9" ht="63.75" x14ac:dyDescent="0.2">
      <c r="A172" s="28">
        <v>1</v>
      </c>
      <c r="B172" s="29" t="s">
        <v>161</v>
      </c>
      <c r="C172" s="30" t="s">
        <v>113</v>
      </c>
      <c r="D172" s="31">
        <v>0</v>
      </c>
      <c r="E172" s="31">
        <v>20000</v>
      </c>
      <c r="F172" s="31">
        <v>19740</v>
      </c>
      <c r="G172" s="32">
        <v>260</v>
      </c>
      <c r="H172" s="32">
        <v>98.7</v>
      </c>
      <c r="I172" s="33"/>
    </row>
    <row r="173" spans="1:9" x14ac:dyDescent="0.2">
      <c r="A173" s="28">
        <v>0</v>
      </c>
      <c r="B173" s="29" t="s">
        <v>70</v>
      </c>
      <c r="C173" s="30" t="s">
        <v>71</v>
      </c>
      <c r="D173" s="31">
        <v>0</v>
      </c>
      <c r="E173" s="31">
        <v>20000</v>
      </c>
      <c r="F173" s="31">
        <v>19740</v>
      </c>
      <c r="G173" s="32">
        <v>260</v>
      </c>
      <c r="H173" s="32">
        <v>98.7</v>
      </c>
      <c r="I173" s="33"/>
    </row>
    <row r="174" spans="1:9" x14ac:dyDescent="0.2">
      <c r="A174" s="28">
        <v>1</v>
      </c>
      <c r="B174" s="29" t="s">
        <v>40</v>
      </c>
      <c r="C174" s="30" t="s">
        <v>41</v>
      </c>
      <c r="D174" s="31">
        <v>804732</v>
      </c>
      <c r="E174" s="31">
        <v>3485192</v>
      </c>
      <c r="F174" s="31">
        <v>3473380.1500000004</v>
      </c>
      <c r="G174" s="32">
        <v>11811.849999999627</v>
      </c>
      <c r="H174" s="32">
        <v>99.661084669079941</v>
      </c>
      <c r="I174" s="33"/>
    </row>
    <row r="175" spans="1:9" ht="25.5" x14ac:dyDescent="0.2">
      <c r="A175" s="28">
        <v>1</v>
      </c>
      <c r="B175" s="29" t="s">
        <v>162</v>
      </c>
      <c r="C175" s="30" t="s">
        <v>129</v>
      </c>
      <c r="D175" s="31">
        <v>604732</v>
      </c>
      <c r="E175" s="31">
        <v>694552</v>
      </c>
      <c r="F175" s="31">
        <v>693838.43</v>
      </c>
      <c r="G175" s="32">
        <v>713.56999999994878</v>
      </c>
      <c r="H175" s="32">
        <v>99.897261832087452</v>
      </c>
      <c r="I175" s="33"/>
    </row>
    <row r="176" spans="1:9" x14ac:dyDescent="0.2">
      <c r="A176" s="28">
        <v>0</v>
      </c>
      <c r="B176" s="29" t="s">
        <v>64</v>
      </c>
      <c r="C176" s="30" t="s">
        <v>65</v>
      </c>
      <c r="D176" s="31">
        <v>465764</v>
      </c>
      <c r="E176" s="31">
        <v>536097</v>
      </c>
      <c r="F176" s="31">
        <v>536055.79</v>
      </c>
      <c r="G176" s="32">
        <v>41.209999999962747</v>
      </c>
      <c r="H176" s="32">
        <v>99.992312958289276</v>
      </c>
      <c r="I176" s="33"/>
    </row>
    <row r="177" spans="1:9" x14ac:dyDescent="0.2">
      <c r="A177" s="28">
        <v>0</v>
      </c>
      <c r="B177" s="29" t="s">
        <v>66</v>
      </c>
      <c r="C177" s="30" t="s">
        <v>67</v>
      </c>
      <c r="D177" s="31">
        <v>102468</v>
      </c>
      <c r="E177" s="31">
        <v>117955</v>
      </c>
      <c r="F177" s="31">
        <v>117932.28</v>
      </c>
      <c r="G177" s="32">
        <v>22.720000000001164</v>
      </c>
      <c r="H177" s="32">
        <v>99.980738417192995</v>
      </c>
      <c r="I177" s="33"/>
    </row>
    <row r="178" spans="1:9" x14ac:dyDescent="0.2">
      <c r="A178" s="28">
        <v>0</v>
      </c>
      <c r="B178" s="29" t="s">
        <v>68</v>
      </c>
      <c r="C178" s="30" t="s">
        <v>69</v>
      </c>
      <c r="D178" s="31">
        <v>10000</v>
      </c>
      <c r="E178" s="31">
        <v>13362.58</v>
      </c>
      <c r="F178" s="31">
        <v>13212.94</v>
      </c>
      <c r="G178" s="32">
        <v>149.63999999999942</v>
      </c>
      <c r="H178" s="32">
        <v>98.880156376987088</v>
      </c>
      <c r="I178" s="33"/>
    </row>
    <row r="179" spans="1:9" x14ac:dyDescent="0.2">
      <c r="A179" s="28">
        <v>0</v>
      </c>
      <c r="B179" s="29" t="s">
        <v>70</v>
      </c>
      <c r="C179" s="30" t="s">
        <v>71</v>
      </c>
      <c r="D179" s="31">
        <v>25000</v>
      </c>
      <c r="E179" s="31">
        <v>23725</v>
      </c>
      <c r="F179" s="31">
        <v>23525</v>
      </c>
      <c r="G179" s="32">
        <v>200</v>
      </c>
      <c r="H179" s="32">
        <v>99.157007376185462</v>
      </c>
      <c r="I179" s="33"/>
    </row>
    <row r="180" spans="1:9" x14ac:dyDescent="0.2">
      <c r="A180" s="28">
        <v>0</v>
      </c>
      <c r="B180" s="29" t="s">
        <v>72</v>
      </c>
      <c r="C180" s="30" t="s">
        <v>73</v>
      </c>
      <c r="D180" s="31">
        <v>0</v>
      </c>
      <c r="E180" s="31">
        <v>3112.42</v>
      </c>
      <c r="F180" s="31">
        <v>3112.42</v>
      </c>
      <c r="G180" s="32">
        <v>0</v>
      </c>
      <c r="H180" s="32">
        <v>100</v>
      </c>
      <c r="I180" s="33"/>
    </row>
    <row r="181" spans="1:9" x14ac:dyDescent="0.2">
      <c r="A181" s="28">
        <v>0</v>
      </c>
      <c r="B181" s="29" t="s">
        <v>76</v>
      </c>
      <c r="C181" s="30" t="s">
        <v>77</v>
      </c>
      <c r="D181" s="31">
        <v>1500</v>
      </c>
      <c r="E181" s="31">
        <v>300</v>
      </c>
      <c r="F181" s="31">
        <v>0</v>
      </c>
      <c r="G181" s="32">
        <v>300</v>
      </c>
      <c r="H181" s="32">
        <v>0</v>
      </c>
      <c r="I181" s="33"/>
    </row>
    <row r="182" spans="1:9" ht="25.5" x14ac:dyDescent="0.2">
      <c r="A182" s="28">
        <v>1</v>
      </c>
      <c r="B182" s="29" t="s">
        <v>163</v>
      </c>
      <c r="C182" s="30" t="s">
        <v>164</v>
      </c>
      <c r="D182" s="31">
        <v>200000</v>
      </c>
      <c r="E182" s="31">
        <v>591640</v>
      </c>
      <c r="F182" s="31">
        <v>591640</v>
      </c>
      <c r="G182" s="32">
        <v>0</v>
      </c>
      <c r="H182" s="32">
        <v>100</v>
      </c>
      <c r="I182" s="33"/>
    </row>
    <row r="183" spans="1:9" ht="25.5" x14ac:dyDescent="0.2">
      <c r="A183" s="28">
        <v>0</v>
      </c>
      <c r="B183" s="29" t="s">
        <v>165</v>
      </c>
      <c r="C183" s="30" t="s">
        <v>166</v>
      </c>
      <c r="D183" s="31">
        <v>200000</v>
      </c>
      <c r="E183" s="31">
        <v>591640</v>
      </c>
      <c r="F183" s="31">
        <v>591640</v>
      </c>
      <c r="G183" s="32">
        <v>0</v>
      </c>
      <c r="H183" s="32">
        <v>100</v>
      </c>
      <c r="I183" s="33"/>
    </row>
    <row r="184" spans="1:9" x14ac:dyDescent="0.2">
      <c r="A184" s="28">
        <v>1</v>
      </c>
      <c r="B184" s="29" t="s">
        <v>167</v>
      </c>
      <c r="C184" s="30" t="s">
        <v>168</v>
      </c>
      <c r="D184" s="31">
        <v>0</v>
      </c>
      <c r="E184" s="31">
        <v>304000</v>
      </c>
      <c r="F184" s="31">
        <v>303826.33</v>
      </c>
      <c r="G184" s="32">
        <v>173.6699999999837</v>
      </c>
      <c r="H184" s="32">
        <v>99.942871710526333</v>
      </c>
      <c r="I184" s="33"/>
    </row>
    <row r="185" spans="1:9" ht="25.5" x14ac:dyDescent="0.2">
      <c r="A185" s="28">
        <v>0</v>
      </c>
      <c r="B185" s="29" t="s">
        <v>165</v>
      </c>
      <c r="C185" s="30" t="s">
        <v>166</v>
      </c>
      <c r="D185" s="31">
        <v>0</v>
      </c>
      <c r="E185" s="31">
        <v>304000</v>
      </c>
      <c r="F185" s="31">
        <v>303826.33</v>
      </c>
      <c r="G185" s="32">
        <v>173.6699999999837</v>
      </c>
      <c r="H185" s="32">
        <v>99.942871710526333</v>
      </c>
      <c r="I185" s="33"/>
    </row>
    <row r="186" spans="1:9" ht="38.25" x14ac:dyDescent="0.2">
      <c r="A186" s="28">
        <v>1</v>
      </c>
      <c r="B186" s="29" t="s">
        <v>169</v>
      </c>
      <c r="C186" s="30" t="s">
        <v>45</v>
      </c>
      <c r="D186" s="31">
        <v>0</v>
      </c>
      <c r="E186" s="31">
        <v>1895000</v>
      </c>
      <c r="F186" s="31">
        <v>1884075.39</v>
      </c>
      <c r="G186" s="32">
        <v>10924.610000000102</v>
      </c>
      <c r="H186" s="32">
        <v>99.423503430079151</v>
      </c>
      <c r="I186" s="33"/>
    </row>
    <row r="187" spans="1:9" ht="25.5" x14ac:dyDescent="0.2">
      <c r="A187" s="28">
        <v>0</v>
      </c>
      <c r="B187" s="29" t="s">
        <v>165</v>
      </c>
      <c r="C187" s="30" t="s">
        <v>166</v>
      </c>
      <c r="D187" s="31">
        <v>0</v>
      </c>
      <c r="E187" s="31">
        <v>1895000</v>
      </c>
      <c r="F187" s="31">
        <v>1884075.39</v>
      </c>
      <c r="G187" s="32">
        <v>10924.610000000102</v>
      </c>
      <c r="H187" s="32">
        <v>99.423503430079151</v>
      </c>
      <c r="I187" s="33"/>
    </row>
    <row r="188" spans="1:9" x14ac:dyDescent="0.2">
      <c r="A188" s="28">
        <v>1</v>
      </c>
      <c r="B188" s="29" t="s">
        <v>46</v>
      </c>
      <c r="C188" s="30" t="s">
        <v>47</v>
      </c>
      <c r="D188" s="31">
        <v>68947900</v>
      </c>
      <c r="E188" s="31">
        <v>84239941.699999988</v>
      </c>
      <c r="F188" s="31">
        <v>79056614.780000001</v>
      </c>
      <c r="G188" s="32">
        <v>5183326.9199999869</v>
      </c>
      <c r="H188" s="32">
        <v>93.846948590658883</v>
      </c>
      <c r="I188" s="33"/>
    </row>
    <row r="190" spans="1:9" x14ac:dyDescent="0.2">
      <c r="B190" s="34"/>
      <c r="C190" s="35"/>
      <c r="D190" s="33"/>
      <c r="E190" s="33"/>
      <c r="F190" s="33"/>
      <c r="G190" s="33"/>
      <c r="H190" s="33"/>
    </row>
    <row r="198" hidden="1" x14ac:dyDescent="0.2"/>
  </sheetData>
  <mergeCells count="3">
    <mergeCell ref="B3:H3"/>
    <mergeCell ref="B4:H4"/>
    <mergeCell ref="G1:H1"/>
  </mergeCells>
  <conditionalFormatting sqref="B7:B188">
    <cfRule type="expression" dxfId="77" priority="22" stopIfTrue="1">
      <formula>A7=1</formula>
    </cfRule>
    <cfRule type="expression" dxfId="76" priority="23" stopIfTrue="1">
      <formula>A7=2</formula>
    </cfRule>
    <cfRule type="expression" dxfId="75" priority="24" stopIfTrue="1">
      <formula>A7=3</formula>
    </cfRule>
  </conditionalFormatting>
  <conditionalFormatting sqref="C7:C188">
    <cfRule type="expression" dxfId="74" priority="25" stopIfTrue="1">
      <formula>A7=1</formula>
    </cfRule>
    <cfRule type="expression" dxfId="73" priority="26" stopIfTrue="1">
      <formula>A7=2</formula>
    </cfRule>
    <cfRule type="expression" dxfId="72" priority="27" stopIfTrue="1">
      <formula>A7=3</formula>
    </cfRule>
  </conditionalFormatting>
  <conditionalFormatting sqref="D7:D188">
    <cfRule type="expression" dxfId="71" priority="28" stopIfTrue="1">
      <formula>A7=1</formula>
    </cfRule>
    <cfRule type="expression" dxfId="70" priority="29" stopIfTrue="1">
      <formula>A7=2</formula>
    </cfRule>
    <cfRule type="expression" dxfId="69" priority="30" stopIfTrue="1">
      <formula>A7=3</formula>
    </cfRule>
  </conditionalFormatting>
  <conditionalFormatting sqref="E7:E188">
    <cfRule type="expression" dxfId="68" priority="31" stopIfTrue="1">
      <formula>A7=1</formula>
    </cfRule>
    <cfRule type="expression" dxfId="67" priority="32" stopIfTrue="1">
      <formula>A7=2</formula>
    </cfRule>
    <cfRule type="expression" dxfId="66" priority="33" stopIfTrue="1">
      <formula>A7=3</formula>
    </cfRule>
  </conditionalFormatting>
  <conditionalFormatting sqref="F7:F188">
    <cfRule type="expression" dxfId="65" priority="34" stopIfTrue="1">
      <formula>A7=1</formula>
    </cfRule>
    <cfRule type="expression" dxfId="64" priority="35" stopIfTrue="1">
      <formula>A7=2</formula>
    </cfRule>
    <cfRule type="expression" dxfId="63" priority="36" stopIfTrue="1">
      <formula>A7=3</formula>
    </cfRule>
  </conditionalFormatting>
  <conditionalFormatting sqref="G7:G188">
    <cfRule type="expression" dxfId="62" priority="37" stopIfTrue="1">
      <formula>A7=1</formula>
    </cfRule>
    <cfRule type="expression" dxfId="61" priority="38" stopIfTrue="1">
      <formula>A7=2</formula>
    </cfRule>
    <cfRule type="expression" dxfId="60" priority="39" stopIfTrue="1">
      <formula>A7=3</formula>
    </cfRule>
  </conditionalFormatting>
  <conditionalFormatting sqref="H7:H188">
    <cfRule type="expression" dxfId="59" priority="40" stopIfTrue="1">
      <formula>A7=1</formula>
    </cfRule>
    <cfRule type="expression" dxfId="58" priority="41" stopIfTrue="1">
      <formula>A7=2</formula>
    </cfRule>
    <cfRule type="expression" dxfId="57" priority="42" stopIfTrue="1">
      <formula>A7=3</formula>
    </cfRule>
  </conditionalFormatting>
  <conditionalFormatting sqref="B190:B199">
    <cfRule type="expression" dxfId="56" priority="1" stopIfTrue="1">
      <formula>A190=1</formula>
    </cfRule>
    <cfRule type="expression" dxfId="55" priority="2" stopIfTrue="1">
      <formula>A190=2</formula>
    </cfRule>
    <cfRule type="expression" dxfId="54" priority="3" stopIfTrue="1">
      <formula>A190=3</formula>
    </cfRule>
  </conditionalFormatting>
  <conditionalFormatting sqref="C190:C199">
    <cfRule type="expression" dxfId="53" priority="4" stopIfTrue="1">
      <formula>A190=1</formula>
    </cfRule>
    <cfRule type="expression" dxfId="52" priority="5" stopIfTrue="1">
      <formula>A190=2</formula>
    </cfRule>
    <cfRule type="expression" dxfId="51" priority="6" stopIfTrue="1">
      <formula>A190=3</formula>
    </cfRule>
  </conditionalFormatting>
  <conditionalFormatting sqref="D190:D199">
    <cfRule type="expression" dxfId="50" priority="7" stopIfTrue="1">
      <formula>A190=1</formula>
    </cfRule>
    <cfRule type="expression" dxfId="49" priority="8" stopIfTrue="1">
      <formula>A190=2</formula>
    </cfRule>
    <cfRule type="expression" dxfId="48" priority="9" stopIfTrue="1">
      <formula>A190=3</formula>
    </cfRule>
  </conditionalFormatting>
  <conditionalFormatting sqref="E190:E199">
    <cfRule type="expression" dxfId="47" priority="10" stopIfTrue="1">
      <formula>A190=1</formula>
    </cfRule>
    <cfRule type="expression" dxfId="46" priority="11" stopIfTrue="1">
      <formula>A190=2</formula>
    </cfRule>
    <cfRule type="expression" dxfId="45" priority="12" stopIfTrue="1">
      <formula>A190=3</formula>
    </cfRule>
  </conditionalFormatting>
  <conditionalFormatting sqref="F190:F199">
    <cfRule type="expression" dxfId="44" priority="13" stopIfTrue="1">
      <formula>A190=1</formula>
    </cfRule>
    <cfRule type="expression" dxfId="43" priority="14" stopIfTrue="1">
      <formula>A190=2</formula>
    </cfRule>
    <cfRule type="expression" dxfId="42" priority="15" stopIfTrue="1">
      <formula>A190=3</formula>
    </cfRule>
  </conditionalFormatting>
  <conditionalFormatting sqref="G190:G199">
    <cfRule type="expression" dxfId="41" priority="16" stopIfTrue="1">
      <formula>A190=1</formula>
    </cfRule>
    <cfRule type="expression" dxfId="40" priority="17" stopIfTrue="1">
      <formula>A190=2</formula>
    </cfRule>
    <cfRule type="expression" dxfId="39" priority="18" stopIfTrue="1">
      <formula>A190=3</formula>
    </cfRule>
  </conditionalFormatting>
  <conditionalFormatting sqref="H190:H199">
    <cfRule type="expression" dxfId="38" priority="19" stopIfTrue="1">
      <formula>A190=1</formula>
    </cfRule>
    <cfRule type="expression" dxfId="37" priority="20" stopIfTrue="1">
      <formula>A190=2</formula>
    </cfRule>
    <cfRule type="expression" dxfId="36" priority="21" stopIfTrue="1">
      <formula>A190=3</formula>
    </cfRule>
  </conditionalFormatting>
  <pageMargins left="0.45" right="0.33" top="0.39370078740157499" bottom="0.39370078740157499" header="0" footer="0"/>
  <pageSetup paperSize="9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B1" zoomScale="60" zoomScaleNormal="100" workbookViewId="0">
      <selection activeCell="L10" sqref="L10"/>
    </sheetView>
  </sheetViews>
  <sheetFormatPr defaultRowHeight="12.75" x14ac:dyDescent="0.2"/>
  <cols>
    <col min="1" max="1" width="0" style="1" hidden="1" customWidth="1"/>
    <col min="2" max="2" width="12.7109375" style="6" customWidth="1"/>
    <col min="3" max="3" width="50.7109375" style="5" customWidth="1"/>
    <col min="4" max="7" width="15.7109375" style="1" customWidth="1"/>
    <col min="8" max="8" width="28.28515625" style="1" customWidth="1"/>
    <col min="9" max="247" width="8.85546875" style="1"/>
    <col min="248" max="248" width="12.7109375" style="1" customWidth="1"/>
    <col min="249" max="249" width="50.7109375" style="1" customWidth="1"/>
    <col min="250" max="263" width="15.7109375" style="1" customWidth="1"/>
    <col min="264" max="503" width="8.85546875" style="1"/>
    <col min="504" max="504" width="12.7109375" style="1" customWidth="1"/>
    <col min="505" max="505" width="50.7109375" style="1" customWidth="1"/>
    <col min="506" max="519" width="15.7109375" style="1" customWidth="1"/>
    <col min="520" max="759" width="8.85546875" style="1"/>
    <col min="760" max="760" width="12.7109375" style="1" customWidth="1"/>
    <col min="761" max="761" width="50.7109375" style="1" customWidth="1"/>
    <col min="762" max="775" width="15.7109375" style="1" customWidth="1"/>
    <col min="776" max="1015" width="8.85546875" style="1"/>
    <col min="1016" max="1016" width="12.7109375" style="1" customWidth="1"/>
    <col min="1017" max="1017" width="50.7109375" style="1" customWidth="1"/>
    <col min="1018" max="1031" width="15.7109375" style="1" customWidth="1"/>
    <col min="1032" max="1271" width="8.85546875" style="1"/>
    <col min="1272" max="1272" width="12.7109375" style="1" customWidth="1"/>
    <col min="1273" max="1273" width="50.7109375" style="1" customWidth="1"/>
    <col min="1274" max="1287" width="15.7109375" style="1" customWidth="1"/>
    <col min="1288" max="1527" width="8.85546875" style="1"/>
    <col min="1528" max="1528" width="12.7109375" style="1" customWidth="1"/>
    <col min="1529" max="1529" width="50.7109375" style="1" customWidth="1"/>
    <col min="1530" max="1543" width="15.7109375" style="1" customWidth="1"/>
    <col min="1544" max="1783" width="8.85546875" style="1"/>
    <col min="1784" max="1784" width="12.7109375" style="1" customWidth="1"/>
    <col min="1785" max="1785" width="50.7109375" style="1" customWidth="1"/>
    <col min="1786" max="1799" width="15.7109375" style="1" customWidth="1"/>
    <col min="1800" max="2039" width="8.85546875" style="1"/>
    <col min="2040" max="2040" width="12.7109375" style="1" customWidth="1"/>
    <col min="2041" max="2041" width="50.7109375" style="1" customWidth="1"/>
    <col min="2042" max="2055" width="15.7109375" style="1" customWidth="1"/>
    <col min="2056" max="2295" width="8.85546875" style="1"/>
    <col min="2296" max="2296" width="12.7109375" style="1" customWidth="1"/>
    <col min="2297" max="2297" width="50.7109375" style="1" customWidth="1"/>
    <col min="2298" max="2311" width="15.7109375" style="1" customWidth="1"/>
    <col min="2312" max="2551" width="8.85546875" style="1"/>
    <col min="2552" max="2552" width="12.7109375" style="1" customWidth="1"/>
    <col min="2553" max="2553" width="50.7109375" style="1" customWidth="1"/>
    <col min="2554" max="2567" width="15.7109375" style="1" customWidth="1"/>
    <col min="2568" max="2807" width="8.85546875" style="1"/>
    <col min="2808" max="2808" width="12.7109375" style="1" customWidth="1"/>
    <col min="2809" max="2809" width="50.7109375" style="1" customWidth="1"/>
    <col min="2810" max="2823" width="15.7109375" style="1" customWidth="1"/>
    <col min="2824" max="3063" width="8.85546875" style="1"/>
    <col min="3064" max="3064" width="12.7109375" style="1" customWidth="1"/>
    <col min="3065" max="3065" width="50.7109375" style="1" customWidth="1"/>
    <col min="3066" max="3079" width="15.7109375" style="1" customWidth="1"/>
    <col min="3080" max="3319" width="8.85546875" style="1"/>
    <col min="3320" max="3320" width="12.7109375" style="1" customWidth="1"/>
    <col min="3321" max="3321" width="50.7109375" style="1" customWidth="1"/>
    <col min="3322" max="3335" width="15.7109375" style="1" customWidth="1"/>
    <col min="3336" max="3575" width="8.85546875" style="1"/>
    <col min="3576" max="3576" width="12.7109375" style="1" customWidth="1"/>
    <col min="3577" max="3577" width="50.7109375" style="1" customWidth="1"/>
    <col min="3578" max="3591" width="15.7109375" style="1" customWidth="1"/>
    <col min="3592" max="3831" width="8.85546875" style="1"/>
    <col min="3832" max="3832" width="12.7109375" style="1" customWidth="1"/>
    <col min="3833" max="3833" width="50.7109375" style="1" customWidth="1"/>
    <col min="3834" max="3847" width="15.7109375" style="1" customWidth="1"/>
    <col min="3848" max="4087" width="8.85546875" style="1"/>
    <col min="4088" max="4088" width="12.7109375" style="1" customWidth="1"/>
    <col min="4089" max="4089" width="50.7109375" style="1" customWidth="1"/>
    <col min="4090" max="4103" width="15.7109375" style="1" customWidth="1"/>
    <col min="4104" max="4343" width="8.85546875" style="1"/>
    <col min="4344" max="4344" width="12.7109375" style="1" customWidth="1"/>
    <col min="4345" max="4345" width="50.7109375" style="1" customWidth="1"/>
    <col min="4346" max="4359" width="15.7109375" style="1" customWidth="1"/>
    <col min="4360" max="4599" width="8.85546875" style="1"/>
    <col min="4600" max="4600" width="12.7109375" style="1" customWidth="1"/>
    <col min="4601" max="4601" width="50.7109375" style="1" customWidth="1"/>
    <col min="4602" max="4615" width="15.7109375" style="1" customWidth="1"/>
    <col min="4616" max="4855" width="8.85546875" style="1"/>
    <col min="4856" max="4856" width="12.7109375" style="1" customWidth="1"/>
    <col min="4857" max="4857" width="50.7109375" style="1" customWidth="1"/>
    <col min="4858" max="4871" width="15.7109375" style="1" customWidth="1"/>
    <col min="4872" max="5111" width="8.85546875" style="1"/>
    <col min="5112" max="5112" width="12.7109375" style="1" customWidth="1"/>
    <col min="5113" max="5113" width="50.7109375" style="1" customWidth="1"/>
    <col min="5114" max="5127" width="15.7109375" style="1" customWidth="1"/>
    <col min="5128" max="5367" width="8.85546875" style="1"/>
    <col min="5368" max="5368" width="12.7109375" style="1" customWidth="1"/>
    <col min="5369" max="5369" width="50.7109375" style="1" customWidth="1"/>
    <col min="5370" max="5383" width="15.7109375" style="1" customWidth="1"/>
    <col min="5384" max="5623" width="8.85546875" style="1"/>
    <col min="5624" max="5624" width="12.7109375" style="1" customWidth="1"/>
    <col min="5625" max="5625" width="50.7109375" style="1" customWidth="1"/>
    <col min="5626" max="5639" width="15.7109375" style="1" customWidth="1"/>
    <col min="5640" max="5879" width="8.85546875" style="1"/>
    <col min="5880" max="5880" width="12.7109375" style="1" customWidth="1"/>
    <col min="5881" max="5881" width="50.7109375" style="1" customWidth="1"/>
    <col min="5882" max="5895" width="15.7109375" style="1" customWidth="1"/>
    <col min="5896" max="6135" width="8.85546875" style="1"/>
    <col min="6136" max="6136" width="12.7109375" style="1" customWidth="1"/>
    <col min="6137" max="6137" width="50.7109375" style="1" customWidth="1"/>
    <col min="6138" max="6151" width="15.7109375" style="1" customWidth="1"/>
    <col min="6152" max="6391" width="8.85546875" style="1"/>
    <col min="6392" max="6392" width="12.7109375" style="1" customWidth="1"/>
    <col min="6393" max="6393" width="50.7109375" style="1" customWidth="1"/>
    <col min="6394" max="6407" width="15.7109375" style="1" customWidth="1"/>
    <col min="6408" max="6647" width="8.85546875" style="1"/>
    <col min="6648" max="6648" width="12.7109375" style="1" customWidth="1"/>
    <col min="6649" max="6649" width="50.7109375" style="1" customWidth="1"/>
    <col min="6650" max="6663" width="15.7109375" style="1" customWidth="1"/>
    <col min="6664" max="6903" width="8.85546875" style="1"/>
    <col min="6904" max="6904" width="12.7109375" style="1" customWidth="1"/>
    <col min="6905" max="6905" width="50.7109375" style="1" customWidth="1"/>
    <col min="6906" max="6919" width="15.7109375" style="1" customWidth="1"/>
    <col min="6920" max="7159" width="8.85546875" style="1"/>
    <col min="7160" max="7160" width="12.7109375" style="1" customWidth="1"/>
    <col min="7161" max="7161" width="50.7109375" style="1" customWidth="1"/>
    <col min="7162" max="7175" width="15.7109375" style="1" customWidth="1"/>
    <col min="7176" max="7415" width="8.85546875" style="1"/>
    <col min="7416" max="7416" width="12.7109375" style="1" customWidth="1"/>
    <col min="7417" max="7417" width="50.7109375" style="1" customWidth="1"/>
    <col min="7418" max="7431" width="15.7109375" style="1" customWidth="1"/>
    <col min="7432" max="7671" width="8.85546875" style="1"/>
    <col min="7672" max="7672" width="12.7109375" style="1" customWidth="1"/>
    <col min="7673" max="7673" width="50.7109375" style="1" customWidth="1"/>
    <col min="7674" max="7687" width="15.7109375" style="1" customWidth="1"/>
    <col min="7688" max="7927" width="8.85546875" style="1"/>
    <col min="7928" max="7928" width="12.7109375" style="1" customWidth="1"/>
    <col min="7929" max="7929" width="50.7109375" style="1" customWidth="1"/>
    <col min="7930" max="7943" width="15.7109375" style="1" customWidth="1"/>
    <col min="7944" max="8183" width="8.85546875" style="1"/>
    <col min="8184" max="8184" width="12.7109375" style="1" customWidth="1"/>
    <col min="8185" max="8185" width="50.7109375" style="1" customWidth="1"/>
    <col min="8186" max="8199" width="15.7109375" style="1" customWidth="1"/>
    <col min="8200" max="8439" width="8.85546875" style="1"/>
    <col min="8440" max="8440" width="12.7109375" style="1" customWidth="1"/>
    <col min="8441" max="8441" width="50.7109375" style="1" customWidth="1"/>
    <col min="8442" max="8455" width="15.7109375" style="1" customWidth="1"/>
    <col min="8456" max="8695" width="8.85546875" style="1"/>
    <col min="8696" max="8696" width="12.7109375" style="1" customWidth="1"/>
    <col min="8697" max="8697" width="50.7109375" style="1" customWidth="1"/>
    <col min="8698" max="8711" width="15.7109375" style="1" customWidth="1"/>
    <col min="8712" max="8951" width="8.85546875" style="1"/>
    <col min="8952" max="8952" width="12.7109375" style="1" customWidth="1"/>
    <col min="8953" max="8953" width="50.7109375" style="1" customWidth="1"/>
    <col min="8954" max="8967" width="15.7109375" style="1" customWidth="1"/>
    <col min="8968" max="9207" width="8.85546875" style="1"/>
    <col min="9208" max="9208" width="12.7109375" style="1" customWidth="1"/>
    <col min="9209" max="9209" width="50.7109375" style="1" customWidth="1"/>
    <col min="9210" max="9223" width="15.7109375" style="1" customWidth="1"/>
    <col min="9224" max="9463" width="8.85546875" style="1"/>
    <col min="9464" max="9464" width="12.7109375" style="1" customWidth="1"/>
    <col min="9465" max="9465" width="50.7109375" style="1" customWidth="1"/>
    <col min="9466" max="9479" width="15.7109375" style="1" customWidth="1"/>
    <col min="9480" max="9719" width="8.85546875" style="1"/>
    <col min="9720" max="9720" width="12.7109375" style="1" customWidth="1"/>
    <col min="9721" max="9721" width="50.7109375" style="1" customWidth="1"/>
    <col min="9722" max="9735" width="15.7109375" style="1" customWidth="1"/>
    <col min="9736" max="9975" width="8.85546875" style="1"/>
    <col min="9976" max="9976" width="12.7109375" style="1" customWidth="1"/>
    <col min="9977" max="9977" width="50.7109375" style="1" customWidth="1"/>
    <col min="9978" max="9991" width="15.7109375" style="1" customWidth="1"/>
    <col min="9992" max="10231" width="8.85546875" style="1"/>
    <col min="10232" max="10232" width="12.7109375" style="1" customWidth="1"/>
    <col min="10233" max="10233" width="50.7109375" style="1" customWidth="1"/>
    <col min="10234" max="10247" width="15.7109375" style="1" customWidth="1"/>
    <col min="10248" max="10487" width="8.85546875" style="1"/>
    <col min="10488" max="10488" width="12.7109375" style="1" customWidth="1"/>
    <col min="10489" max="10489" width="50.7109375" style="1" customWidth="1"/>
    <col min="10490" max="10503" width="15.7109375" style="1" customWidth="1"/>
    <col min="10504" max="10743" width="8.85546875" style="1"/>
    <col min="10744" max="10744" width="12.7109375" style="1" customWidth="1"/>
    <col min="10745" max="10745" width="50.7109375" style="1" customWidth="1"/>
    <col min="10746" max="10759" width="15.7109375" style="1" customWidth="1"/>
    <col min="10760" max="10999" width="8.85546875" style="1"/>
    <col min="11000" max="11000" width="12.7109375" style="1" customWidth="1"/>
    <col min="11001" max="11001" width="50.7109375" style="1" customWidth="1"/>
    <col min="11002" max="11015" width="15.7109375" style="1" customWidth="1"/>
    <col min="11016" max="11255" width="8.85546875" style="1"/>
    <col min="11256" max="11256" width="12.7109375" style="1" customWidth="1"/>
    <col min="11257" max="11257" width="50.7109375" style="1" customWidth="1"/>
    <col min="11258" max="11271" width="15.7109375" style="1" customWidth="1"/>
    <col min="11272" max="11511" width="8.85546875" style="1"/>
    <col min="11512" max="11512" width="12.7109375" style="1" customWidth="1"/>
    <col min="11513" max="11513" width="50.7109375" style="1" customWidth="1"/>
    <col min="11514" max="11527" width="15.7109375" style="1" customWidth="1"/>
    <col min="11528" max="11767" width="8.85546875" style="1"/>
    <col min="11768" max="11768" width="12.7109375" style="1" customWidth="1"/>
    <col min="11769" max="11769" width="50.7109375" style="1" customWidth="1"/>
    <col min="11770" max="11783" width="15.7109375" style="1" customWidth="1"/>
    <col min="11784" max="12023" width="8.85546875" style="1"/>
    <col min="12024" max="12024" width="12.7109375" style="1" customWidth="1"/>
    <col min="12025" max="12025" width="50.7109375" style="1" customWidth="1"/>
    <col min="12026" max="12039" width="15.7109375" style="1" customWidth="1"/>
    <col min="12040" max="12279" width="8.85546875" style="1"/>
    <col min="12280" max="12280" width="12.7109375" style="1" customWidth="1"/>
    <col min="12281" max="12281" width="50.7109375" style="1" customWidth="1"/>
    <col min="12282" max="12295" width="15.7109375" style="1" customWidth="1"/>
    <col min="12296" max="12535" width="8.85546875" style="1"/>
    <col min="12536" max="12536" width="12.7109375" style="1" customWidth="1"/>
    <col min="12537" max="12537" width="50.7109375" style="1" customWidth="1"/>
    <col min="12538" max="12551" width="15.7109375" style="1" customWidth="1"/>
    <col min="12552" max="12791" width="8.85546875" style="1"/>
    <col min="12792" max="12792" width="12.7109375" style="1" customWidth="1"/>
    <col min="12793" max="12793" width="50.7109375" style="1" customWidth="1"/>
    <col min="12794" max="12807" width="15.7109375" style="1" customWidth="1"/>
    <col min="12808" max="13047" width="8.85546875" style="1"/>
    <col min="13048" max="13048" width="12.7109375" style="1" customWidth="1"/>
    <col min="13049" max="13049" width="50.7109375" style="1" customWidth="1"/>
    <col min="13050" max="13063" width="15.7109375" style="1" customWidth="1"/>
    <col min="13064" max="13303" width="8.85546875" style="1"/>
    <col min="13304" max="13304" width="12.7109375" style="1" customWidth="1"/>
    <col min="13305" max="13305" width="50.7109375" style="1" customWidth="1"/>
    <col min="13306" max="13319" width="15.7109375" style="1" customWidth="1"/>
    <col min="13320" max="13559" width="8.85546875" style="1"/>
    <col min="13560" max="13560" width="12.7109375" style="1" customWidth="1"/>
    <col min="13561" max="13561" width="50.7109375" style="1" customWidth="1"/>
    <col min="13562" max="13575" width="15.7109375" style="1" customWidth="1"/>
    <col min="13576" max="13815" width="8.85546875" style="1"/>
    <col min="13816" max="13816" width="12.7109375" style="1" customWidth="1"/>
    <col min="13817" max="13817" width="50.7109375" style="1" customWidth="1"/>
    <col min="13818" max="13831" width="15.7109375" style="1" customWidth="1"/>
    <col min="13832" max="14071" width="8.85546875" style="1"/>
    <col min="14072" max="14072" width="12.7109375" style="1" customWidth="1"/>
    <col min="14073" max="14073" width="50.7109375" style="1" customWidth="1"/>
    <col min="14074" max="14087" width="15.7109375" style="1" customWidth="1"/>
    <col min="14088" max="14327" width="8.85546875" style="1"/>
    <col min="14328" max="14328" width="12.7109375" style="1" customWidth="1"/>
    <col min="14329" max="14329" width="50.7109375" style="1" customWidth="1"/>
    <col min="14330" max="14343" width="15.7109375" style="1" customWidth="1"/>
    <col min="14344" max="14583" width="8.85546875" style="1"/>
    <col min="14584" max="14584" width="12.7109375" style="1" customWidth="1"/>
    <col min="14585" max="14585" width="50.7109375" style="1" customWidth="1"/>
    <col min="14586" max="14599" width="15.7109375" style="1" customWidth="1"/>
    <col min="14600" max="14839" width="8.85546875" style="1"/>
    <col min="14840" max="14840" width="12.7109375" style="1" customWidth="1"/>
    <col min="14841" max="14841" width="50.7109375" style="1" customWidth="1"/>
    <col min="14842" max="14855" width="15.7109375" style="1" customWidth="1"/>
    <col min="14856" max="15095" width="8.85546875" style="1"/>
    <col min="15096" max="15096" width="12.7109375" style="1" customWidth="1"/>
    <col min="15097" max="15097" width="50.7109375" style="1" customWidth="1"/>
    <col min="15098" max="15111" width="15.7109375" style="1" customWidth="1"/>
    <col min="15112" max="15351" width="8.85546875" style="1"/>
    <col min="15352" max="15352" width="12.7109375" style="1" customWidth="1"/>
    <col min="15353" max="15353" width="50.7109375" style="1" customWidth="1"/>
    <col min="15354" max="15367" width="15.7109375" style="1" customWidth="1"/>
    <col min="15368" max="15607" width="8.85546875" style="1"/>
    <col min="15608" max="15608" width="12.7109375" style="1" customWidth="1"/>
    <col min="15609" max="15609" width="50.7109375" style="1" customWidth="1"/>
    <col min="15610" max="15623" width="15.7109375" style="1" customWidth="1"/>
    <col min="15624" max="15863" width="8.85546875" style="1"/>
    <col min="15864" max="15864" width="12.7109375" style="1" customWidth="1"/>
    <col min="15865" max="15865" width="50.7109375" style="1" customWidth="1"/>
    <col min="15866" max="15879" width="15.7109375" style="1" customWidth="1"/>
    <col min="15880" max="16119" width="8.85546875" style="1"/>
    <col min="16120" max="16120" width="12.7109375" style="1" customWidth="1"/>
    <col min="16121" max="16121" width="50.7109375" style="1" customWidth="1"/>
    <col min="16122" max="16135" width="15.7109375" style="1" customWidth="1"/>
    <col min="16136" max="16384" width="8.85546875" style="1"/>
  </cols>
  <sheetData>
    <row r="1" spans="1:8" x14ac:dyDescent="0.2">
      <c r="B1" s="90" t="s">
        <v>46</v>
      </c>
      <c r="C1" s="90"/>
      <c r="H1" s="38" t="s">
        <v>331</v>
      </c>
    </row>
    <row r="2" spans="1:8" ht="49.15" customHeight="1" x14ac:dyDescent="0.2">
      <c r="B2" s="95" t="s">
        <v>218</v>
      </c>
      <c r="C2" s="95"/>
      <c r="D2" s="95"/>
      <c r="E2" s="95"/>
      <c r="F2" s="95"/>
      <c r="G2" s="95"/>
      <c r="H2" s="95"/>
    </row>
    <row r="3" spans="1:8" x14ac:dyDescent="0.2">
      <c r="B3" s="89" t="s">
        <v>46</v>
      </c>
      <c r="C3" s="89"/>
      <c r="D3" s="89"/>
      <c r="E3" s="89"/>
      <c r="F3" s="89"/>
      <c r="G3" s="89"/>
    </row>
    <row r="4" spans="1:8" x14ac:dyDescent="0.2">
      <c r="B4" s="37" t="s">
        <v>46</v>
      </c>
      <c r="H4" s="38" t="s">
        <v>59</v>
      </c>
    </row>
    <row r="5" spans="1:8" s="36" customFormat="1" ht="38.25" x14ac:dyDescent="0.2">
      <c r="A5" s="8"/>
      <c r="B5" s="2" t="s">
        <v>0</v>
      </c>
      <c r="C5" s="2" t="s">
        <v>1</v>
      </c>
      <c r="D5" s="2" t="s">
        <v>2</v>
      </c>
      <c r="E5" s="2" t="s">
        <v>5</v>
      </c>
      <c r="F5" s="2" t="s">
        <v>7</v>
      </c>
      <c r="G5" s="2" t="s">
        <v>6</v>
      </c>
      <c r="H5" s="2" t="s">
        <v>48</v>
      </c>
    </row>
    <row r="6" spans="1:8" x14ac:dyDescent="0.2">
      <c r="A6" s="9">
        <v>1</v>
      </c>
      <c r="B6" s="10" t="s">
        <v>8</v>
      </c>
      <c r="C6" s="11" t="s">
        <v>9</v>
      </c>
      <c r="D6" s="39">
        <v>9146927</v>
      </c>
      <c r="E6" s="39">
        <v>3904604.2800000003</v>
      </c>
      <c r="F6" s="40">
        <v>5242322.72</v>
      </c>
      <c r="G6" s="40">
        <v>42.687607324295911</v>
      </c>
      <c r="H6" s="14"/>
    </row>
    <row r="7" spans="1:8" ht="51" x14ac:dyDescent="0.2">
      <c r="A7" s="9">
        <v>0</v>
      </c>
      <c r="B7" s="41" t="s">
        <v>179</v>
      </c>
      <c r="C7" s="42" t="s">
        <v>63</v>
      </c>
      <c r="D7" s="43">
        <v>190000</v>
      </c>
      <c r="E7" s="43">
        <v>185597.46</v>
      </c>
      <c r="F7" s="44">
        <v>4402.5400000000081</v>
      </c>
      <c r="G7" s="44">
        <v>97.68287368421052</v>
      </c>
      <c r="H7" s="45" t="s">
        <v>180</v>
      </c>
    </row>
    <row r="8" spans="1:8" ht="38.25" x14ac:dyDescent="0.2">
      <c r="A8" s="9">
        <v>0</v>
      </c>
      <c r="B8" s="41" t="s">
        <v>181</v>
      </c>
      <c r="C8" s="42" t="s">
        <v>107</v>
      </c>
      <c r="D8" s="43">
        <v>197504</v>
      </c>
      <c r="E8" s="43">
        <v>193960</v>
      </c>
      <c r="F8" s="44">
        <v>3544</v>
      </c>
      <c r="G8" s="44">
        <v>98.205605962410885</v>
      </c>
      <c r="H8" s="45" t="s">
        <v>182</v>
      </c>
    </row>
    <row r="9" spans="1:8" x14ac:dyDescent="0.2">
      <c r="A9" s="9">
        <v>0</v>
      </c>
      <c r="B9" s="41" t="s">
        <v>183</v>
      </c>
      <c r="C9" s="42" t="s">
        <v>111</v>
      </c>
      <c r="D9" s="43">
        <v>20000</v>
      </c>
      <c r="E9" s="43">
        <v>17178</v>
      </c>
      <c r="F9" s="44">
        <v>2822</v>
      </c>
      <c r="G9" s="44">
        <v>85.89</v>
      </c>
      <c r="H9" s="46"/>
    </row>
    <row r="10" spans="1:8" ht="87" customHeight="1" x14ac:dyDescent="0.2">
      <c r="A10" s="9">
        <v>0</v>
      </c>
      <c r="B10" s="41" t="s">
        <v>184</v>
      </c>
      <c r="C10" s="42" t="s">
        <v>113</v>
      </c>
      <c r="D10" s="43">
        <v>4660623</v>
      </c>
      <c r="E10" s="43">
        <v>0</v>
      </c>
      <c r="F10" s="44">
        <v>4660623</v>
      </c>
      <c r="G10" s="44">
        <v>0</v>
      </c>
      <c r="H10" s="46"/>
    </row>
    <row r="11" spans="1:8" ht="25.5" x14ac:dyDescent="0.2">
      <c r="A11" s="9">
        <v>0</v>
      </c>
      <c r="B11" s="41" t="s">
        <v>185</v>
      </c>
      <c r="C11" s="42" t="s">
        <v>186</v>
      </c>
      <c r="D11" s="43">
        <v>500000</v>
      </c>
      <c r="E11" s="43">
        <v>26625.200000000001</v>
      </c>
      <c r="F11" s="44">
        <v>473374.8</v>
      </c>
      <c r="G11" s="44">
        <v>5.3250400000000004</v>
      </c>
      <c r="H11" s="45" t="s">
        <v>187</v>
      </c>
    </row>
    <row r="12" spans="1:8" ht="25.5" x14ac:dyDescent="0.2">
      <c r="A12" s="9">
        <v>0</v>
      </c>
      <c r="B12" s="41" t="s">
        <v>188</v>
      </c>
      <c r="C12" s="42" t="s">
        <v>189</v>
      </c>
      <c r="D12" s="43">
        <v>188000</v>
      </c>
      <c r="E12" s="43">
        <v>117000</v>
      </c>
      <c r="F12" s="44">
        <v>71000</v>
      </c>
      <c r="G12" s="44">
        <v>62.234042553191493</v>
      </c>
      <c r="H12" s="46"/>
    </row>
    <row r="13" spans="1:8" ht="41.45" customHeight="1" x14ac:dyDescent="0.2">
      <c r="A13" s="9">
        <v>0</v>
      </c>
      <c r="B13" s="41" t="s">
        <v>190</v>
      </c>
      <c r="C13" s="42" t="s">
        <v>191</v>
      </c>
      <c r="D13" s="43">
        <v>30000</v>
      </c>
      <c r="E13" s="43">
        <v>18000</v>
      </c>
      <c r="F13" s="44">
        <v>12000</v>
      </c>
      <c r="G13" s="44">
        <v>60</v>
      </c>
      <c r="H13" s="46"/>
    </row>
    <row r="14" spans="1:8" ht="25.5" x14ac:dyDescent="0.2">
      <c r="A14" s="9">
        <v>0</v>
      </c>
      <c r="B14" s="41" t="s">
        <v>192</v>
      </c>
      <c r="C14" s="42" t="s">
        <v>193</v>
      </c>
      <c r="D14" s="43">
        <v>3350000</v>
      </c>
      <c r="E14" s="43">
        <v>3345000</v>
      </c>
      <c r="F14" s="44">
        <v>5000</v>
      </c>
      <c r="G14" s="44">
        <v>99.850746268656721</v>
      </c>
      <c r="H14" s="45" t="s">
        <v>194</v>
      </c>
    </row>
    <row r="15" spans="1:8" x14ac:dyDescent="0.2">
      <c r="A15" s="9">
        <v>0</v>
      </c>
      <c r="B15" s="41" t="s">
        <v>195</v>
      </c>
      <c r="C15" s="42" t="s">
        <v>196</v>
      </c>
      <c r="D15" s="43">
        <v>10800</v>
      </c>
      <c r="E15" s="43">
        <v>1243.6199999999999</v>
      </c>
      <c r="F15" s="44">
        <v>9556.380000000001</v>
      </c>
      <c r="G15" s="44">
        <v>11.514999999999999</v>
      </c>
      <c r="H15" s="46"/>
    </row>
    <row r="16" spans="1:8" ht="25.5" x14ac:dyDescent="0.2">
      <c r="A16" s="9">
        <v>1</v>
      </c>
      <c r="B16" s="10" t="s">
        <v>28</v>
      </c>
      <c r="C16" s="11" t="s">
        <v>29</v>
      </c>
      <c r="D16" s="39">
        <v>1293153.2</v>
      </c>
      <c r="E16" s="39">
        <v>714349.2</v>
      </c>
      <c r="F16" s="40">
        <v>578804</v>
      </c>
      <c r="G16" s="40">
        <v>55.240879425577724</v>
      </c>
      <c r="H16" s="14"/>
    </row>
    <row r="17" spans="1:8" s="51" customFormat="1" ht="25.5" x14ac:dyDescent="0.2">
      <c r="A17" s="48">
        <v>0</v>
      </c>
      <c r="B17" s="41" t="s">
        <v>197</v>
      </c>
      <c r="C17" s="42" t="s">
        <v>129</v>
      </c>
      <c r="D17" s="43">
        <v>60000</v>
      </c>
      <c r="E17" s="43">
        <v>54165</v>
      </c>
      <c r="F17" s="44">
        <v>5835</v>
      </c>
      <c r="G17" s="44">
        <v>90.275000000000006</v>
      </c>
      <c r="H17" s="46" t="s">
        <v>213</v>
      </c>
    </row>
    <row r="18" spans="1:8" s="51" customFormat="1" ht="38.25" x14ac:dyDescent="0.2">
      <c r="A18" s="48">
        <v>0</v>
      </c>
      <c r="B18" s="41" t="s">
        <v>198</v>
      </c>
      <c r="C18" s="42" t="s">
        <v>137</v>
      </c>
      <c r="D18" s="43">
        <v>3000</v>
      </c>
      <c r="E18" s="43">
        <v>2755</v>
      </c>
      <c r="F18" s="44">
        <v>245</v>
      </c>
      <c r="G18" s="44">
        <v>91.833333333333329</v>
      </c>
      <c r="H18" s="46"/>
    </row>
    <row r="19" spans="1:8" s="51" customFormat="1" ht="75.599999999999994" customHeight="1" x14ac:dyDescent="0.2">
      <c r="A19" s="48">
        <v>0</v>
      </c>
      <c r="B19" s="41" t="s">
        <v>199</v>
      </c>
      <c r="C19" s="42" t="s">
        <v>200</v>
      </c>
      <c r="D19" s="43">
        <v>33609</v>
      </c>
      <c r="E19" s="43">
        <v>33609</v>
      </c>
      <c r="F19" s="44">
        <v>0</v>
      </c>
      <c r="G19" s="44">
        <v>100</v>
      </c>
      <c r="H19" s="46"/>
    </row>
    <row r="20" spans="1:8" s="51" customFormat="1" ht="51" x14ac:dyDescent="0.2">
      <c r="A20" s="48">
        <v>0</v>
      </c>
      <c r="B20" s="41" t="s">
        <v>201</v>
      </c>
      <c r="C20" s="42" t="s">
        <v>149</v>
      </c>
      <c r="D20" s="43">
        <v>288544.2</v>
      </c>
      <c r="E20" s="43">
        <v>288544.2</v>
      </c>
      <c r="F20" s="44">
        <v>0</v>
      </c>
      <c r="G20" s="44">
        <v>100</v>
      </c>
      <c r="H20" s="46"/>
    </row>
    <row r="21" spans="1:8" s="51" customFormat="1" ht="87" customHeight="1" x14ac:dyDescent="0.2">
      <c r="A21" s="48">
        <v>0</v>
      </c>
      <c r="B21" s="41" t="s">
        <v>202</v>
      </c>
      <c r="C21" s="42" t="s">
        <v>203</v>
      </c>
      <c r="D21" s="43">
        <v>39236</v>
      </c>
      <c r="E21" s="43">
        <v>38786</v>
      </c>
      <c r="F21" s="44">
        <v>450</v>
      </c>
      <c r="G21" s="44">
        <v>98.853094097257625</v>
      </c>
      <c r="H21" s="46"/>
    </row>
    <row r="22" spans="1:8" s="51" customFormat="1" ht="99" customHeight="1" x14ac:dyDescent="0.2">
      <c r="A22" s="48">
        <v>0</v>
      </c>
      <c r="B22" s="41" t="s">
        <v>204</v>
      </c>
      <c r="C22" s="42" t="s">
        <v>205</v>
      </c>
      <c r="D22" s="43">
        <v>269764</v>
      </c>
      <c r="E22" s="43">
        <v>269764</v>
      </c>
      <c r="F22" s="44">
        <v>0</v>
      </c>
      <c r="G22" s="44">
        <v>100</v>
      </c>
      <c r="H22" s="46"/>
    </row>
    <row r="23" spans="1:8" s="51" customFormat="1" ht="38.25" x14ac:dyDescent="0.2">
      <c r="A23" s="48">
        <v>0</v>
      </c>
      <c r="B23" s="41" t="s">
        <v>206</v>
      </c>
      <c r="C23" s="42" t="s">
        <v>154</v>
      </c>
      <c r="D23" s="43">
        <v>571000</v>
      </c>
      <c r="E23" s="43">
        <v>0</v>
      </c>
      <c r="F23" s="44">
        <v>571000</v>
      </c>
      <c r="G23" s="44">
        <v>0</v>
      </c>
      <c r="H23" s="46"/>
    </row>
    <row r="24" spans="1:8" s="51" customFormat="1" ht="25.5" x14ac:dyDescent="0.2">
      <c r="A24" s="48">
        <v>0</v>
      </c>
      <c r="B24" s="41" t="s">
        <v>207</v>
      </c>
      <c r="C24" s="42" t="s">
        <v>156</v>
      </c>
      <c r="D24" s="43">
        <v>20000</v>
      </c>
      <c r="E24" s="43">
        <v>18726</v>
      </c>
      <c r="F24" s="44">
        <v>1274</v>
      </c>
      <c r="G24" s="44">
        <v>93.63</v>
      </c>
      <c r="H24" s="45" t="s">
        <v>208</v>
      </c>
    </row>
    <row r="25" spans="1:8" s="51" customFormat="1" ht="25.5" x14ac:dyDescent="0.2">
      <c r="A25" s="48">
        <v>0</v>
      </c>
      <c r="B25" s="41" t="s">
        <v>209</v>
      </c>
      <c r="C25" s="42" t="s">
        <v>105</v>
      </c>
      <c r="D25" s="43">
        <v>8000</v>
      </c>
      <c r="E25" s="43">
        <v>8000</v>
      </c>
      <c r="F25" s="44">
        <v>0</v>
      </c>
      <c r="G25" s="44">
        <v>100</v>
      </c>
      <c r="H25" s="46"/>
    </row>
    <row r="26" spans="1:8" x14ac:dyDescent="0.2">
      <c r="A26" s="9">
        <v>1</v>
      </c>
      <c r="B26" s="10" t="s">
        <v>40</v>
      </c>
      <c r="C26" s="11" t="s">
        <v>41</v>
      </c>
      <c r="D26" s="39">
        <v>2460000</v>
      </c>
      <c r="E26" s="39">
        <v>2459500</v>
      </c>
      <c r="F26" s="40">
        <v>500</v>
      </c>
      <c r="G26" s="40">
        <v>99.979674796747958</v>
      </c>
      <c r="H26" s="14"/>
    </row>
    <row r="27" spans="1:8" s="51" customFormat="1" ht="25.5" x14ac:dyDescent="0.2">
      <c r="A27" s="48">
        <v>0</v>
      </c>
      <c r="B27" s="41" t="s">
        <v>210</v>
      </c>
      <c r="C27" s="42" t="s">
        <v>164</v>
      </c>
      <c r="D27" s="43">
        <v>60000</v>
      </c>
      <c r="E27" s="43">
        <v>59500</v>
      </c>
      <c r="F27" s="44">
        <v>500</v>
      </c>
      <c r="G27" s="44">
        <v>99.166666666666671</v>
      </c>
      <c r="H27" s="45" t="s">
        <v>211</v>
      </c>
    </row>
    <row r="28" spans="1:8" s="51" customFormat="1" ht="38.25" x14ac:dyDescent="0.2">
      <c r="A28" s="48">
        <v>0</v>
      </c>
      <c r="B28" s="41" t="s">
        <v>44</v>
      </c>
      <c r="C28" s="42" t="s">
        <v>45</v>
      </c>
      <c r="D28" s="43">
        <v>2400000</v>
      </c>
      <c r="E28" s="43">
        <v>2400000</v>
      </c>
      <c r="F28" s="44">
        <v>0</v>
      </c>
      <c r="G28" s="44">
        <v>100</v>
      </c>
      <c r="H28" s="45" t="s">
        <v>212</v>
      </c>
    </row>
    <row r="29" spans="1:8" x14ac:dyDescent="0.2">
      <c r="A29" s="9">
        <v>1</v>
      </c>
      <c r="B29" s="10" t="s">
        <v>46</v>
      </c>
      <c r="C29" s="11" t="s">
        <v>47</v>
      </c>
      <c r="D29" s="39">
        <v>12900080.199999999</v>
      </c>
      <c r="E29" s="39">
        <v>7078453.4799999995</v>
      </c>
      <c r="F29" s="40">
        <v>5821626.7199999997</v>
      </c>
      <c r="G29" s="40">
        <v>54.871391264683766</v>
      </c>
      <c r="H29" s="14"/>
    </row>
    <row r="31" spans="1:8" x14ac:dyDescent="0.2">
      <c r="B31" s="7"/>
      <c r="C31" s="47"/>
      <c r="D31" s="4"/>
      <c r="E31" s="4"/>
      <c r="F31" s="4"/>
      <c r="G31" s="4"/>
    </row>
    <row r="39" hidden="1" x14ac:dyDescent="0.2"/>
  </sheetData>
  <mergeCells count="3">
    <mergeCell ref="B3:G3"/>
    <mergeCell ref="B1:C1"/>
    <mergeCell ref="B2:H2"/>
  </mergeCells>
  <conditionalFormatting sqref="B6:B29">
    <cfRule type="expression" dxfId="35" priority="19" stopIfTrue="1">
      <formula>A6=1</formula>
    </cfRule>
    <cfRule type="expression" dxfId="34" priority="20" stopIfTrue="1">
      <formula>A6=2</formula>
    </cfRule>
    <cfRule type="expression" dxfId="33" priority="21" stopIfTrue="1">
      <formula>A6=3</formula>
    </cfRule>
  </conditionalFormatting>
  <conditionalFormatting sqref="C6:C29">
    <cfRule type="expression" dxfId="32" priority="22" stopIfTrue="1">
      <formula>A6=1</formula>
    </cfRule>
    <cfRule type="expression" dxfId="31" priority="23" stopIfTrue="1">
      <formula>A6=2</formula>
    </cfRule>
    <cfRule type="expression" dxfId="30" priority="24" stopIfTrue="1">
      <formula>A6=3</formula>
    </cfRule>
  </conditionalFormatting>
  <conditionalFormatting sqref="D6:D29">
    <cfRule type="expression" dxfId="29" priority="25" stopIfTrue="1">
      <formula>A6=1</formula>
    </cfRule>
    <cfRule type="expression" dxfId="28" priority="26" stopIfTrue="1">
      <formula>A6=2</formula>
    </cfRule>
    <cfRule type="expression" dxfId="27" priority="27" stopIfTrue="1">
      <formula>A6=3</formula>
    </cfRule>
  </conditionalFormatting>
  <conditionalFormatting sqref="E6:E29">
    <cfRule type="expression" dxfId="26" priority="28" stopIfTrue="1">
      <formula>A6=1</formula>
    </cfRule>
    <cfRule type="expression" dxfId="25" priority="29" stopIfTrue="1">
      <formula>A6=2</formula>
    </cfRule>
    <cfRule type="expression" dxfId="24" priority="30" stopIfTrue="1">
      <formula>A6=3</formula>
    </cfRule>
  </conditionalFormatting>
  <conditionalFormatting sqref="F6:F29">
    <cfRule type="expression" dxfId="23" priority="31" stopIfTrue="1">
      <formula>A6=1</formula>
    </cfRule>
    <cfRule type="expression" dxfId="22" priority="32" stopIfTrue="1">
      <formula>A6=2</formula>
    </cfRule>
    <cfRule type="expression" dxfId="21" priority="33" stopIfTrue="1">
      <formula>A6=3</formula>
    </cfRule>
  </conditionalFormatting>
  <conditionalFormatting sqref="G6:G29">
    <cfRule type="expression" dxfId="20" priority="34" stopIfTrue="1">
      <formula>A6=1</formula>
    </cfRule>
    <cfRule type="expression" dxfId="19" priority="35" stopIfTrue="1">
      <formula>A6=2</formula>
    </cfRule>
    <cfRule type="expression" dxfId="18" priority="36" stopIfTrue="1">
      <formula>A6=3</formula>
    </cfRule>
  </conditionalFormatting>
  <conditionalFormatting sqref="B31:B40">
    <cfRule type="expression" dxfId="17" priority="1" stopIfTrue="1">
      <formula>A31=1</formula>
    </cfRule>
    <cfRule type="expression" dxfId="16" priority="2" stopIfTrue="1">
      <formula>A31=2</formula>
    </cfRule>
    <cfRule type="expression" dxfId="15" priority="3" stopIfTrue="1">
      <formula>A31=3</formula>
    </cfRule>
  </conditionalFormatting>
  <conditionalFormatting sqref="C31:C40">
    <cfRule type="expression" dxfId="14" priority="4" stopIfTrue="1">
      <formula>A31=1</formula>
    </cfRule>
    <cfRule type="expression" dxfId="13" priority="5" stopIfTrue="1">
      <formula>A31=2</formula>
    </cfRule>
    <cfRule type="expression" dxfId="12" priority="6" stopIfTrue="1">
      <formula>A31=3</formula>
    </cfRule>
  </conditionalFormatting>
  <conditionalFormatting sqref="D31:D40">
    <cfRule type="expression" dxfId="11" priority="7" stopIfTrue="1">
      <formula>A31=1</formula>
    </cfRule>
    <cfRule type="expression" dxfId="10" priority="8" stopIfTrue="1">
      <formula>A31=2</formula>
    </cfRule>
    <cfRule type="expression" dxfId="9" priority="9" stopIfTrue="1">
      <formula>A31=3</formula>
    </cfRule>
  </conditionalFormatting>
  <conditionalFormatting sqref="E31:E40">
    <cfRule type="expression" dxfId="8" priority="10" stopIfTrue="1">
      <formula>A31=1</formula>
    </cfRule>
    <cfRule type="expression" dxfId="7" priority="11" stopIfTrue="1">
      <formula>A31=2</formula>
    </cfRule>
    <cfRule type="expression" dxfId="6" priority="12" stopIfTrue="1">
      <formula>A31=3</formula>
    </cfRule>
  </conditionalFormatting>
  <conditionalFormatting sqref="F31:F40">
    <cfRule type="expression" dxfId="5" priority="13" stopIfTrue="1">
      <formula>A31=1</formula>
    </cfRule>
    <cfRule type="expression" dxfId="4" priority="14" stopIfTrue="1">
      <formula>A31=2</formula>
    </cfRule>
    <cfRule type="expression" dxfId="3" priority="15" stopIfTrue="1">
      <formula>A31=3</formula>
    </cfRule>
  </conditionalFormatting>
  <conditionalFormatting sqref="G31:G40">
    <cfRule type="expression" dxfId="2" priority="16" stopIfTrue="1">
      <formula>A31=1</formula>
    </cfRule>
    <cfRule type="expression" dxfId="1" priority="17" stopIfTrue="1">
      <formula>A31=2</formula>
    </cfRule>
    <cfRule type="expression" dxfId="0" priority="18" stopIfTrue="1">
      <formula>A31=3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доходи 3ф</vt:lpstr>
      <vt:lpstr>доходи Сф</vt:lpstr>
      <vt:lpstr>Видатки загальний фонд</vt:lpstr>
      <vt:lpstr>інф про видатки заг фонд</vt:lpstr>
      <vt:lpstr>спеціальний фонд</vt:lpstr>
      <vt:lpstr>'Видатки загальний фонд'!Заголовки_для_печати</vt:lpstr>
      <vt:lpstr>'доходи 3ф'!Заголовки_для_печати</vt:lpstr>
      <vt:lpstr>'доходи Сф'!Заголовки_для_печати</vt:lpstr>
      <vt:lpstr>'інф про видатки заг фонд'!Заголовки_для_печати</vt:lpstr>
      <vt:lpstr>'спеціальний фонд'!Заголовки_для_печати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2025-03-14T07:52:44Z</cp:lastPrinted>
  <dcterms:created xsi:type="dcterms:W3CDTF">2025-02-28T07:09:30Z</dcterms:created>
  <dcterms:modified xsi:type="dcterms:W3CDTF">2025-03-28T11:28:01Z</dcterms:modified>
</cp:coreProperties>
</file>