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</calcChain>
</file>

<file path=xl/sharedStrings.xml><?xml version="1.0" encoding="utf-8"?>
<sst xmlns="http://schemas.openxmlformats.org/spreadsheetml/2006/main" count="127" uniqueCount="90">
  <si>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</si>
  <si>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</si>
  <si>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</si>
  <si>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</si>
  <si>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</si>
  <si>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</si>
  <si>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</si>
  <si>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</si>
  <si>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</si>
  <si>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</si>
  <si>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</si>
  <si>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</si>
  <si>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</si>
  <si>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</si>
  <si>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</si>
  <si>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</si>
  <si>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</si>
  <si>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01</t>
  </si>
  <si>
    <t>Великосеверинівська сільська рада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</si>
  <si>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</si>
  <si>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</si>
  <si>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3110</t>
  </si>
  <si>
    <t>Придбання обладнання і предметів довгострокового користування</t>
  </si>
  <si>
    <t>0111300</t>
  </si>
  <si>
    <t>Будівництво освітніх установ та закладів</t>
  </si>
  <si>
    <t>3142</t>
  </si>
  <si>
    <t>Реконструкція та реставрація інших об`єктів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</si>
  <si>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</si>
  <si>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</si>
  <si>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</si>
  <si>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</si>
  <si>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</si>
  <si>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</si>
  <si>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0113245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</si>
  <si>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</si>
  <si>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3121</t>
  </si>
  <si>
    <t>Капітальне будівництво (придбання) житла</t>
  </si>
  <si>
    <t>3160</t>
  </si>
  <si>
    <t>Придбання землі та нематеріальних активів</t>
  </si>
  <si>
    <t>0116040</t>
  </si>
  <si>
    <t>Заходи, пов`язані з поліпшенням питної води</t>
  </si>
  <si>
    <t>3132</t>
  </si>
  <si>
    <t>Капітальний ремонт інших об`єктів</t>
  </si>
  <si>
    <t>0116091</t>
  </si>
  <si>
    <t>Будівництво об`єктів житлово-комунального господарства</t>
  </si>
  <si>
    <t>0117650</t>
  </si>
  <si>
    <t>Проведення експертної грошової оцінки земельної ділянки чи права на неї</t>
  </si>
  <si>
    <t>2281</t>
  </si>
  <si>
    <t>Дослідження і розробки, окремі заходи розвитку по реалізації державних (регіональних) програм</t>
  </si>
  <si>
    <t>0118230</t>
  </si>
  <si>
    <t>Інші заходи громадського порядку та безпеки</t>
  </si>
  <si>
    <t>0118340</t>
  </si>
  <si>
    <t>Природоохоронні заходи за рахунок цільових фондів</t>
  </si>
  <si>
    <t>06</t>
  </si>
  <si>
    <t>Відділ освіти, молоді та спорту, культури та туризму Великосеверинівської сільської ради</t>
  </si>
  <si>
    <t>0611010</t>
  </si>
  <si>
    <t>Надання дошкільної освіти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</si>
  <si>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</si>
  <si>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</si>
  <si>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</si>
  <si>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</si>
  <si>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</si>
  <si>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Надання спеціалізованої освіти мистецькими школами</t>
  </si>
  <si>
    <t>0611142</t>
  </si>
  <si>
    <t>Інші програми та заходи у сфері освіти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</si>
  <si>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</si>
  <si>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</si>
  <si>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</si>
  <si>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</si>
  <si>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</si>
  <si>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</si>
  <si>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</si>
  <si>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Забезпечення діяльності бібліотек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</si>
  <si>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</si>
  <si>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</si>
  <si>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09</t>
  </si>
  <si>
    <t>Служба у справах дітей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</si>
  <si>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</si>
  <si>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</si>
  <si>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37</t>
  </si>
  <si>
    <t>Фінвід Великосеверинівської с/р</t>
  </si>
  <si>
    <t>3710160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</si>
  <si>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</si>
  <si>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</si>
  <si>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3220</t>
  </si>
  <si>
    <t>Капітальні трансферти органам державного управління інших рівнів</t>
  </si>
  <si>
    <t xml:space="preserve"> </t>
  </si>
  <si>
    <t xml:space="preserve">Усього </t>
  </si>
  <si>
    <t>Аналіз виконання видатків (спеціальний фонд) з 01.01.2025 по 30.06.2025р.</t>
  </si>
  <si>
    <t>Великосеверинівська сільська територіальна громада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</si>
</sst>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1" fillId="0" borderId="0" xfId="1"/>
    <xf numFmtId="0" fontId="2" fillId="0" borderId="0" xfId="1" applyFont="1" applyAlignment="1">
      <alignment horizontal="center"/>
    </xf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Звичайний 2" xfId="1"/>
    <cellStyle name="Обычный" xfId="0" builtinId="0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abSelected="1" topLeftCell="B1" workbookViewId="0">
      <selection activeCell="B2" sqref="B2:Q2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17" width="15.7109375" style="1" customWidth="1"/>
    <col min="18" max="257" width="8.85546875" style="1"/>
    <col min="258" max="258" width="12.7109375" style="1" customWidth="1"/>
    <col min="259" max="259" width="50.7109375" style="1" customWidth="1"/>
    <col min="260" max="273" width="15.7109375" style="1" customWidth="1"/>
    <col min="274" max="513" width="8.85546875" style="1"/>
    <col min="514" max="514" width="12.7109375" style="1" customWidth="1"/>
    <col min="515" max="515" width="50.7109375" style="1" customWidth="1"/>
    <col min="516" max="529" width="15.7109375" style="1" customWidth="1"/>
    <col min="530" max="769" width="8.8554687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8.8554687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8.8554687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8.8554687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8.8554687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8.8554687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8.8554687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8.8554687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8.8554687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8.8554687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8.8554687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8.8554687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8.8554687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8.8554687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8.8554687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8.8554687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8.8554687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8.8554687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8.8554687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8.8554687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8.8554687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8.8554687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8.8554687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8.8554687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8.8554687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8.8554687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8.8554687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8.8554687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8.8554687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8.8554687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8.8554687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8.8554687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8.8554687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8.8554687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8.8554687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8.8554687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8.8554687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8.8554687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8.8554687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8.8554687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8.8554687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8.8554687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8.8554687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8.8554687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8.8554687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8.8554687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8.8554687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8.8554687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8.8554687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8.8554687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8.8554687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8.8554687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8.8554687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8.8554687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8.8554687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8.8554687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8.8554687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8.8554687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8.8554687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8.8554687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8.8554687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8.85546875" style="1"/>
  </cols>
  <sheetData>
    <row r="1" spans="1:19" x14ac:dyDescent="0.2">
      <c r="B1" s="9" t="s">
        <v>86</v>
      </c>
    </row>
    <row r="2" spans="1:19" ht="18" x14ac:dyDescent="0.25">
      <c r="B2" s="21" t="s">
        <v>88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9" s="18" customFormat="1" ht="9.6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9" x14ac:dyDescent="0.2">
      <c r="B4" s="20"/>
      <c r="C4" s="22" t="s">
        <v>89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0"/>
    </row>
    <row r="5" spans="1:19" x14ac:dyDescent="0.2">
      <c r="B5" s="9" t="s">
        <v>86</v>
      </c>
      <c r="M5" s="2"/>
      <c r="Q5" s="2" t="s">
        <v>16</v>
      </c>
    </row>
    <row r="6" spans="1:19" s="4" customFormat="1" ht="63.75" x14ac:dyDescent="0.2">
      <c r="A6" s="11"/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9" x14ac:dyDescent="0.2">
      <c r="A7" s="12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</row>
    <row r="8" spans="1:19" x14ac:dyDescent="0.2">
      <c r="A8" s="13">
        <v>1</v>
      </c>
      <c r="B8" s="14" t="s">
        <v>17</v>
      </c>
      <c r="C8" s="15" t="s">
        <v>18</v>
      </c>
      <c r="D8" s="16">
        <v>0</v>
      </c>
      <c r="E8" s="16">
        <v>6135511.2300000004</v>
      </c>
      <c r="F8" s="16">
        <v>6046855.6150000002</v>
      </c>
      <c r="G8" s="16">
        <v>4890709</v>
      </c>
      <c r="H8" s="16">
        <v>0</v>
      </c>
      <c r="I8" s="16">
        <v>4782073</v>
      </c>
      <c r="J8" s="16">
        <v>200345.69</v>
      </c>
      <c r="K8" s="16">
        <v>0</v>
      </c>
      <c r="L8" s="17">
        <f t="shared" ref="L8:L39" si="0">F8-G8</f>
        <v>1156146.6150000002</v>
      </c>
      <c r="M8" s="17">
        <f t="shared" ref="M8:M39" si="1">E8-G8</f>
        <v>1244802.2300000004</v>
      </c>
      <c r="N8" s="17">
        <f t="shared" ref="N8:N39" si="2">IF(F8=0,0,(G8/F8)*100)</f>
        <v>80.880201403651341</v>
      </c>
      <c r="O8" s="17">
        <f t="shared" ref="O8:O39" si="3">E8-I8</f>
        <v>1353438.2300000004</v>
      </c>
      <c r="P8" s="17">
        <f t="shared" ref="P8:P39" si="4">F8-I8</f>
        <v>1264782.6150000002</v>
      </c>
      <c r="Q8" s="17">
        <f t="shared" ref="Q8:Q39" si="5">IF(F8=0,0,(I8/F8)*100)</f>
        <v>79.083631303142994</v>
      </c>
      <c r="R8" s="6"/>
    </row>
    <row r="9" spans="1:19" ht="63.75" x14ac:dyDescent="0.2">
      <c r="A9" s="13">
        <v>1</v>
      </c>
      <c r="B9" s="14" t="s">
        <v>19</v>
      </c>
      <c r="C9" s="15" t="s">
        <v>20</v>
      </c>
      <c r="D9" s="16">
        <v>0</v>
      </c>
      <c r="E9" s="16">
        <v>52000</v>
      </c>
      <c r="F9" s="16">
        <v>52000</v>
      </c>
      <c r="G9" s="16">
        <v>30000</v>
      </c>
      <c r="H9" s="16">
        <v>0</v>
      </c>
      <c r="I9" s="16">
        <v>30000</v>
      </c>
      <c r="J9" s="16">
        <v>0</v>
      </c>
      <c r="K9" s="16">
        <v>0</v>
      </c>
      <c r="L9" s="17">
        <f t="shared" si="0"/>
        <v>22000</v>
      </c>
      <c r="M9" s="17">
        <f t="shared" si="1"/>
        <v>22000</v>
      </c>
      <c r="N9" s="17">
        <f t="shared" si="2"/>
        <v>57.692307692307686</v>
      </c>
      <c r="O9" s="17">
        <f t="shared" si="3"/>
        <v>22000</v>
      </c>
      <c r="P9" s="17">
        <f t="shared" si="4"/>
        <v>22000</v>
      </c>
      <c r="Q9" s="17">
        <f t="shared" si="5"/>
        <v>57.692307692307686</v>
      </c>
      <c r="R9" s="6"/>
    </row>
    <row r="10" spans="1:19" ht="25.5" x14ac:dyDescent="0.2">
      <c r="A10" s="13">
        <v>0</v>
      </c>
      <c r="B10" s="14" t="s">
        <v>21</v>
      </c>
      <c r="C10" s="15" t="s">
        <v>22</v>
      </c>
      <c r="D10" s="16">
        <v>0</v>
      </c>
      <c r="E10" s="16">
        <v>52000</v>
      </c>
      <c r="F10" s="16">
        <v>52000</v>
      </c>
      <c r="G10" s="16">
        <v>30000</v>
      </c>
      <c r="H10" s="16">
        <v>0</v>
      </c>
      <c r="I10" s="16">
        <v>30000</v>
      </c>
      <c r="J10" s="16">
        <v>0</v>
      </c>
      <c r="K10" s="16">
        <v>0</v>
      </c>
      <c r="L10" s="17">
        <f t="shared" si="0"/>
        <v>22000</v>
      </c>
      <c r="M10" s="17">
        <f t="shared" si="1"/>
        <v>22000</v>
      </c>
      <c r="N10" s="17">
        <f t="shared" si="2"/>
        <v>57.692307692307686</v>
      </c>
      <c r="O10" s="17">
        <f t="shared" si="3"/>
        <v>22000</v>
      </c>
      <c r="P10" s="17">
        <f t="shared" si="4"/>
        <v>22000</v>
      </c>
      <c r="Q10" s="17">
        <f t="shared" si="5"/>
        <v>57.692307692307686</v>
      </c>
      <c r="R10" s="6"/>
    </row>
    <row r="11" spans="1:19" x14ac:dyDescent="0.2">
      <c r="A11" s="13">
        <v>1</v>
      </c>
      <c r="B11" s="14" t="s">
        <v>23</v>
      </c>
      <c r="C11" s="15" t="s">
        <v>24</v>
      </c>
      <c r="D11" s="16">
        <v>0</v>
      </c>
      <c r="E11" s="16">
        <v>791000</v>
      </c>
      <c r="F11" s="16">
        <v>791000</v>
      </c>
      <c r="G11" s="16">
        <v>381709</v>
      </c>
      <c r="H11" s="16">
        <v>0</v>
      </c>
      <c r="I11" s="16">
        <v>181363.31</v>
      </c>
      <c r="J11" s="16">
        <v>200345.69</v>
      </c>
      <c r="K11" s="16">
        <v>0</v>
      </c>
      <c r="L11" s="17">
        <f t="shared" si="0"/>
        <v>409291</v>
      </c>
      <c r="M11" s="17">
        <f t="shared" si="1"/>
        <v>409291</v>
      </c>
      <c r="N11" s="17">
        <f t="shared" si="2"/>
        <v>48.256510745891276</v>
      </c>
      <c r="O11" s="17">
        <f t="shared" si="3"/>
        <v>609636.68999999994</v>
      </c>
      <c r="P11" s="17">
        <f t="shared" si="4"/>
        <v>609636.68999999994</v>
      </c>
      <c r="Q11" s="17">
        <f t="shared" si="5"/>
        <v>22.928357774968394</v>
      </c>
      <c r="R11" s="6"/>
    </row>
    <row r="12" spans="1:19" x14ac:dyDescent="0.2">
      <c r="A12" s="13">
        <v>0</v>
      </c>
      <c r="B12" s="14" t="s">
        <v>25</v>
      </c>
      <c r="C12" s="15" t="s">
        <v>26</v>
      </c>
      <c r="D12" s="16">
        <v>0</v>
      </c>
      <c r="E12" s="16">
        <v>791000</v>
      </c>
      <c r="F12" s="16">
        <v>791000</v>
      </c>
      <c r="G12" s="16">
        <v>381709</v>
      </c>
      <c r="H12" s="16">
        <v>0</v>
      </c>
      <c r="I12" s="16">
        <v>181363.31</v>
      </c>
      <c r="J12" s="16">
        <v>200345.69</v>
      </c>
      <c r="K12" s="16">
        <v>0</v>
      </c>
      <c r="L12" s="17">
        <f t="shared" si="0"/>
        <v>409291</v>
      </c>
      <c r="M12" s="17">
        <f t="shared" si="1"/>
        <v>409291</v>
      </c>
      <c r="N12" s="17">
        <f t="shared" si="2"/>
        <v>48.256510745891276</v>
      </c>
      <c r="O12" s="17">
        <f t="shared" si="3"/>
        <v>609636.68999999994</v>
      </c>
      <c r="P12" s="17">
        <f t="shared" si="4"/>
        <v>609636.68999999994</v>
      </c>
      <c r="Q12" s="17">
        <f t="shared" si="5"/>
        <v>22.928357774968394</v>
      </c>
      <c r="R12" s="6"/>
    </row>
    <row r="13" spans="1:19" ht="76.5" x14ac:dyDescent="0.2">
      <c r="A13" s="13">
        <v>1</v>
      </c>
      <c r="B13" s="14" t="s">
        <v>27</v>
      </c>
      <c r="C13" s="15" t="s">
        <v>28</v>
      </c>
      <c r="D13" s="16">
        <v>0</v>
      </c>
      <c r="E13" s="16">
        <v>177311.23</v>
      </c>
      <c r="F13" s="16">
        <v>88655.615000000005</v>
      </c>
      <c r="G13" s="16">
        <v>0</v>
      </c>
      <c r="H13" s="16">
        <v>0</v>
      </c>
      <c r="I13" s="16">
        <v>91709.69</v>
      </c>
      <c r="J13" s="16">
        <v>0</v>
      </c>
      <c r="K13" s="16">
        <v>0</v>
      </c>
      <c r="L13" s="17">
        <f t="shared" si="0"/>
        <v>88655.615000000005</v>
      </c>
      <c r="M13" s="17">
        <f t="shared" si="1"/>
        <v>177311.23</v>
      </c>
      <c r="N13" s="17">
        <f t="shared" si="2"/>
        <v>0</v>
      </c>
      <c r="O13" s="17">
        <f t="shared" si="3"/>
        <v>85601.540000000008</v>
      </c>
      <c r="P13" s="17">
        <f t="shared" si="4"/>
        <v>-3054.0749999999971</v>
      </c>
      <c r="Q13" s="17">
        <f t="shared" si="5"/>
        <v>103.44487486776781</v>
      </c>
      <c r="R13" s="6"/>
    </row>
    <row r="14" spans="1:19" x14ac:dyDescent="0.2">
      <c r="A14" s="13">
        <v>0</v>
      </c>
      <c r="B14" s="14" t="s">
        <v>29</v>
      </c>
      <c r="C14" s="15" t="s">
        <v>30</v>
      </c>
      <c r="D14" s="16">
        <v>0</v>
      </c>
      <c r="E14" s="16">
        <v>65768</v>
      </c>
      <c r="F14" s="16">
        <v>32884</v>
      </c>
      <c r="G14" s="16">
        <v>0</v>
      </c>
      <c r="H14" s="16">
        <v>0</v>
      </c>
      <c r="I14" s="16">
        <v>19768</v>
      </c>
      <c r="J14" s="16">
        <v>0</v>
      </c>
      <c r="K14" s="16">
        <v>0</v>
      </c>
      <c r="L14" s="17">
        <f t="shared" si="0"/>
        <v>32884</v>
      </c>
      <c r="M14" s="17">
        <f t="shared" si="1"/>
        <v>65768</v>
      </c>
      <c r="N14" s="17">
        <f t="shared" si="2"/>
        <v>0</v>
      </c>
      <c r="O14" s="17">
        <f t="shared" si="3"/>
        <v>46000</v>
      </c>
      <c r="P14" s="17">
        <f t="shared" si="4"/>
        <v>13116</v>
      </c>
      <c r="Q14" s="17">
        <f t="shared" si="5"/>
        <v>60.114341321007181</v>
      </c>
      <c r="R14" s="6"/>
    </row>
    <row r="15" spans="1:19" x14ac:dyDescent="0.2">
      <c r="A15" s="13">
        <v>0</v>
      </c>
      <c r="B15" s="14" t="s">
        <v>31</v>
      </c>
      <c r="C15" s="15" t="s">
        <v>32</v>
      </c>
      <c r="D15" s="16">
        <v>0</v>
      </c>
      <c r="E15" s="16">
        <v>47706.54</v>
      </c>
      <c r="F15" s="16">
        <v>23853.27</v>
      </c>
      <c r="G15" s="16">
        <v>0</v>
      </c>
      <c r="H15" s="16">
        <v>0</v>
      </c>
      <c r="I15" s="16">
        <v>8105</v>
      </c>
      <c r="J15" s="16">
        <v>0</v>
      </c>
      <c r="K15" s="16">
        <v>0</v>
      </c>
      <c r="L15" s="17">
        <f t="shared" si="0"/>
        <v>23853.27</v>
      </c>
      <c r="M15" s="17">
        <f t="shared" si="1"/>
        <v>47706.54</v>
      </c>
      <c r="N15" s="17">
        <f t="shared" si="2"/>
        <v>0</v>
      </c>
      <c r="O15" s="17">
        <f t="shared" si="3"/>
        <v>39601.54</v>
      </c>
      <c r="P15" s="17">
        <f t="shared" si="4"/>
        <v>15748.27</v>
      </c>
      <c r="Q15" s="17">
        <f t="shared" si="5"/>
        <v>33.978569814536961</v>
      </c>
      <c r="R15" s="6"/>
    </row>
    <row r="16" spans="1:19" ht="25.5" x14ac:dyDescent="0.2">
      <c r="A16" s="13">
        <v>0</v>
      </c>
      <c r="B16" s="14" t="s">
        <v>21</v>
      </c>
      <c r="C16" s="15" t="s">
        <v>22</v>
      </c>
      <c r="D16" s="16">
        <v>0</v>
      </c>
      <c r="E16" s="16">
        <v>63836.69</v>
      </c>
      <c r="F16" s="16">
        <v>31918.345000000001</v>
      </c>
      <c r="G16" s="16">
        <v>0</v>
      </c>
      <c r="H16" s="16">
        <v>0</v>
      </c>
      <c r="I16" s="16">
        <v>63836.69</v>
      </c>
      <c r="J16" s="16">
        <v>0</v>
      </c>
      <c r="K16" s="16">
        <v>0</v>
      </c>
      <c r="L16" s="17">
        <f t="shared" si="0"/>
        <v>31918.345000000001</v>
      </c>
      <c r="M16" s="17">
        <f t="shared" si="1"/>
        <v>63836.69</v>
      </c>
      <c r="N16" s="17">
        <f t="shared" si="2"/>
        <v>0</v>
      </c>
      <c r="O16" s="17">
        <f t="shared" si="3"/>
        <v>0</v>
      </c>
      <c r="P16" s="17">
        <f t="shared" si="4"/>
        <v>-31918.345000000001</v>
      </c>
      <c r="Q16" s="17">
        <f t="shared" si="5"/>
        <v>200</v>
      </c>
      <c r="R16" s="6"/>
    </row>
    <row r="17" spans="1:18" ht="51" x14ac:dyDescent="0.2">
      <c r="A17" s="13">
        <v>1</v>
      </c>
      <c r="B17" s="14" t="s">
        <v>33</v>
      </c>
      <c r="C17" s="15" t="s">
        <v>34</v>
      </c>
      <c r="D17" s="16">
        <v>0</v>
      </c>
      <c r="E17" s="16">
        <v>4379000</v>
      </c>
      <c r="F17" s="16">
        <v>4379000</v>
      </c>
      <c r="G17" s="16">
        <v>4379000</v>
      </c>
      <c r="H17" s="16">
        <v>0</v>
      </c>
      <c r="I17" s="16">
        <v>4379000</v>
      </c>
      <c r="J17" s="16">
        <v>0</v>
      </c>
      <c r="K17" s="16">
        <v>0</v>
      </c>
      <c r="L17" s="17">
        <f t="shared" si="0"/>
        <v>0</v>
      </c>
      <c r="M17" s="17">
        <f t="shared" si="1"/>
        <v>0</v>
      </c>
      <c r="N17" s="17">
        <f t="shared" si="2"/>
        <v>100</v>
      </c>
      <c r="O17" s="17">
        <f t="shared" si="3"/>
        <v>0</v>
      </c>
      <c r="P17" s="17">
        <f t="shared" si="4"/>
        <v>0</v>
      </c>
      <c r="Q17" s="17">
        <f t="shared" si="5"/>
        <v>100</v>
      </c>
      <c r="R17" s="6"/>
    </row>
    <row r="18" spans="1:18" x14ac:dyDescent="0.2">
      <c r="A18" s="13">
        <v>0</v>
      </c>
      <c r="B18" s="14" t="s">
        <v>35</v>
      </c>
      <c r="C18" s="15" t="s">
        <v>36</v>
      </c>
      <c r="D18" s="16">
        <v>0</v>
      </c>
      <c r="E18" s="16">
        <v>4046200</v>
      </c>
      <c r="F18" s="16">
        <v>4046200</v>
      </c>
      <c r="G18" s="16">
        <v>4046200</v>
      </c>
      <c r="H18" s="16">
        <v>0</v>
      </c>
      <c r="I18" s="16">
        <v>4046200</v>
      </c>
      <c r="J18" s="16">
        <v>0</v>
      </c>
      <c r="K18" s="16">
        <v>0</v>
      </c>
      <c r="L18" s="17">
        <f t="shared" si="0"/>
        <v>0</v>
      </c>
      <c r="M18" s="17">
        <f t="shared" si="1"/>
        <v>0</v>
      </c>
      <c r="N18" s="17">
        <f t="shared" si="2"/>
        <v>100</v>
      </c>
      <c r="O18" s="17">
        <f t="shared" si="3"/>
        <v>0</v>
      </c>
      <c r="P18" s="17">
        <f t="shared" si="4"/>
        <v>0</v>
      </c>
      <c r="Q18" s="17">
        <f t="shared" si="5"/>
        <v>100</v>
      </c>
      <c r="R18" s="6"/>
    </row>
    <row r="19" spans="1:18" x14ac:dyDescent="0.2">
      <c r="A19" s="13">
        <v>0</v>
      </c>
      <c r="B19" s="14" t="s">
        <v>37</v>
      </c>
      <c r="C19" s="15" t="s">
        <v>38</v>
      </c>
      <c r="D19" s="16">
        <v>0</v>
      </c>
      <c r="E19" s="16">
        <v>332800</v>
      </c>
      <c r="F19" s="16">
        <v>332800</v>
      </c>
      <c r="G19" s="16">
        <v>332800</v>
      </c>
      <c r="H19" s="16">
        <v>0</v>
      </c>
      <c r="I19" s="16">
        <v>332800</v>
      </c>
      <c r="J19" s="16">
        <v>0</v>
      </c>
      <c r="K19" s="16">
        <v>0</v>
      </c>
      <c r="L19" s="17">
        <f t="shared" si="0"/>
        <v>0</v>
      </c>
      <c r="M19" s="17">
        <f t="shared" si="1"/>
        <v>0</v>
      </c>
      <c r="N19" s="17">
        <f t="shared" si="2"/>
        <v>100</v>
      </c>
      <c r="O19" s="17">
        <f t="shared" si="3"/>
        <v>0</v>
      </c>
      <c r="P19" s="17">
        <f t="shared" si="4"/>
        <v>0</v>
      </c>
      <c r="Q19" s="17">
        <f t="shared" si="5"/>
        <v>100</v>
      </c>
      <c r="R19" s="6"/>
    </row>
    <row r="20" spans="1:18" x14ac:dyDescent="0.2">
      <c r="A20" s="13">
        <v>1</v>
      </c>
      <c r="B20" s="14" t="s">
        <v>39</v>
      </c>
      <c r="C20" s="15" t="s">
        <v>40</v>
      </c>
      <c r="D20" s="16">
        <v>0</v>
      </c>
      <c r="E20" s="16">
        <v>266000</v>
      </c>
      <c r="F20" s="16">
        <v>266000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f t="shared" si="0"/>
        <v>266000</v>
      </c>
      <c r="M20" s="17">
        <f t="shared" si="1"/>
        <v>266000</v>
      </c>
      <c r="N20" s="17">
        <f t="shared" si="2"/>
        <v>0</v>
      </c>
      <c r="O20" s="17">
        <f t="shared" si="3"/>
        <v>266000</v>
      </c>
      <c r="P20" s="17">
        <f t="shared" si="4"/>
        <v>266000</v>
      </c>
      <c r="Q20" s="17">
        <f t="shared" si="5"/>
        <v>0</v>
      </c>
      <c r="R20" s="6"/>
    </row>
    <row r="21" spans="1:18" x14ac:dyDescent="0.2">
      <c r="A21" s="13">
        <v>0</v>
      </c>
      <c r="B21" s="14" t="s">
        <v>41</v>
      </c>
      <c r="C21" s="15" t="s">
        <v>42</v>
      </c>
      <c r="D21" s="16">
        <v>0</v>
      </c>
      <c r="E21" s="16">
        <v>266000</v>
      </c>
      <c r="F21" s="16">
        <v>266000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f t="shared" si="0"/>
        <v>266000</v>
      </c>
      <c r="M21" s="17">
        <f t="shared" si="1"/>
        <v>266000</v>
      </c>
      <c r="N21" s="17">
        <f t="shared" si="2"/>
        <v>0</v>
      </c>
      <c r="O21" s="17">
        <f t="shared" si="3"/>
        <v>266000</v>
      </c>
      <c r="P21" s="17">
        <f t="shared" si="4"/>
        <v>266000</v>
      </c>
      <c r="Q21" s="17">
        <f t="shared" si="5"/>
        <v>0</v>
      </c>
      <c r="R21" s="6"/>
    </row>
    <row r="22" spans="1:18" ht="25.5" x14ac:dyDescent="0.2">
      <c r="A22" s="13">
        <v>1</v>
      </c>
      <c r="B22" s="14" t="s">
        <v>43</v>
      </c>
      <c r="C22" s="15" t="s">
        <v>44</v>
      </c>
      <c r="D22" s="16">
        <v>0</v>
      </c>
      <c r="E22" s="16">
        <v>300000</v>
      </c>
      <c r="F22" s="16">
        <v>300000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f t="shared" si="0"/>
        <v>300000</v>
      </c>
      <c r="M22" s="17">
        <f t="shared" si="1"/>
        <v>300000</v>
      </c>
      <c r="N22" s="17">
        <f t="shared" si="2"/>
        <v>0</v>
      </c>
      <c r="O22" s="17">
        <f t="shared" si="3"/>
        <v>300000</v>
      </c>
      <c r="P22" s="17">
        <f t="shared" si="4"/>
        <v>300000</v>
      </c>
      <c r="Q22" s="17">
        <f t="shared" si="5"/>
        <v>0</v>
      </c>
      <c r="R22" s="6"/>
    </row>
    <row r="23" spans="1:18" x14ac:dyDescent="0.2">
      <c r="A23" s="13">
        <v>0</v>
      </c>
      <c r="B23" s="14" t="s">
        <v>25</v>
      </c>
      <c r="C23" s="15" t="s">
        <v>26</v>
      </c>
      <c r="D23" s="16">
        <v>0</v>
      </c>
      <c r="E23" s="16">
        <v>300000</v>
      </c>
      <c r="F23" s="16">
        <v>300000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f t="shared" si="0"/>
        <v>300000</v>
      </c>
      <c r="M23" s="17">
        <f t="shared" si="1"/>
        <v>300000</v>
      </c>
      <c r="N23" s="17">
        <f t="shared" si="2"/>
        <v>0</v>
      </c>
      <c r="O23" s="17">
        <f t="shared" si="3"/>
        <v>300000</v>
      </c>
      <c r="P23" s="17">
        <f t="shared" si="4"/>
        <v>300000</v>
      </c>
      <c r="Q23" s="17">
        <f t="shared" si="5"/>
        <v>0</v>
      </c>
      <c r="R23" s="6"/>
    </row>
    <row r="24" spans="1:18" ht="25.5" x14ac:dyDescent="0.2">
      <c r="A24" s="13">
        <v>1</v>
      </c>
      <c r="B24" s="14" t="s">
        <v>45</v>
      </c>
      <c r="C24" s="15" t="s">
        <v>46</v>
      </c>
      <c r="D24" s="16">
        <v>0</v>
      </c>
      <c r="E24" s="16">
        <v>65000</v>
      </c>
      <c r="F24" s="16">
        <v>65000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f t="shared" si="0"/>
        <v>65000</v>
      </c>
      <c r="M24" s="17">
        <f t="shared" si="1"/>
        <v>65000</v>
      </c>
      <c r="N24" s="17">
        <f t="shared" si="2"/>
        <v>0</v>
      </c>
      <c r="O24" s="17">
        <f t="shared" si="3"/>
        <v>65000</v>
      </c>
      <c r="P24" s="17">
        <f t="shared" si="4"/>
        <v>65000</v>
      </c>
      <c r="Q24" s="17">
        <f t="shared" si="5"/>
        <v>0</v>
      </c>
      <c r="R24" s="6"/>
    </row>
    <row r="25" spans="1:18" ht="25.5" x14ac:dyDescent="0.2">
      <c r="A25" s="13">
        <v>0</v>
      </c>
      <c r="B25" s="14" t="s">
        <v>47</v>
      </c>
      <c r="C25" s="15" t="s">
        <v>48</v>
      </c>
      <c r="D25" s="16">
        <v>0</v>
      </c>
      <c r="E25" s="16">
        <v>65000</v>
      </c>
      <c r="F25" s="16">
        <v>65000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f t="shared" si="0"/>
        <v>65000</v>
      </c>
      <c r="M25" s="17">
        <f t="shared" si="1"/>
        <v>65000</v>
      </c>
      <c r="N25" s="17">
        <f t="shared" si="2"/>
        <v>0</v>
      </c>
      <c r="O25" s="17">
        <f t="shared" si="3"/>
        <v>65000</v>
      </c>
      <c r="P25" s="17">
        <f t="shared" si="4"/>
        <v>65000</v>
      </c>
      <c r="Q25" s="17">
        <f t="shared" si="5"/>
        <v>0</v>
      </c>
      <c r="R25" s="6"/>
    </row>
    <row r="26" spans="1:18" x14ac:dyDescent="0.2">
      <c r="A26" s="13">
        <v>1</v>
      </c>
      <c r="B26" s="14" t="s">
        <v>49</v>
      </c>
      <c r="C26" s="15" t="s">
        <v>50</v>
      </c>
      <c r="D26" s="16">
        <v>0</v>
      </c>
      <c r="E26" s="16">
        <v>100000</v>
      </c>
      <c r="F26" s="16">
        <v>100000</v>
      </c>
      <c r="G26" s="16">
        <v>100000</v>
      </c>
      <c r="H26" s="16">
        <v>0</v>
      </c>
      <c r="I26" s="16">
        <v>100000</v>
      </c>
      <c r="J26" s="16">
        <v>0</v>
      </c>
      <c r="K26" s="16">
        <v>0</v>
      </c>
      <c r="L26" s="17">
        <f t="shared" si="0"/>
        <v>0</v>
      </c>
      <c r="M26" s="17">
        <f t="shared" si="1"/>
        <v>0</v>
      </c>
      <c r="N26" s="17">
        <f t="shared" si="2"/>
        <v>100</v>
      </c>
      <c r="O26" s="17">
        <f t="shared" si="3"/>
        <v>0</v>
      </c>
      <c r="P26" s="17">
        <f t="shared" si="4"/>
        <v>0</v>
      </c>
      <c r="Q26" s="17">
        <f t="shared" si="5"/>
        <v>100</v>
      </c>
      <c r="R26" s="6"/>
    </row>
    <row r="27" spans="1:18" ht="25.5" x14ac:dyDescent="0.2">
      <c r="A27" s="13">
        <v>0</v>
      </c>
      <c r="B27" s="14" t="s">
        <v>21</v>
      </c>
      <c r="C27" s="15" t="s">
        <v>22</v>
      </c>
      <c r="D27" s="16">
        <v>0</v>
      </c>
      <c r="E27" s="16">
        <v>100000</v>
      </c>
      <c r="F27" s="16">
        <v>100000</v>
      </c>
      <c r="G27" s="16">
        <v>100000</v>
      </c>
      <c r="H27" s="16">
        <v>0</v>
      </c>
      <c r="I27" s="16">
        <v>100000</v>
      </c>
      <c r="J27" s="16">
        <v>0</v>
      </c>
      <c r="K27" s="16">
        <v>0</v>
      </c>
      <c r="L27" s="17">
        <f t="shared" si="0"/>
        <v>0</v>
      </c>
      <c r="M27" s="17">
        <f t="shared" si="1"/>
        <v>0</v>
      </c>
      <c r="N27" s="17">
        <f t="shared" si="2"/>
        <v>100</v>
      </c>
      <c r="O27" s="17">
        <f t="shared" si="3"/>
        <v>0</v>
      </c>
      <c r="P27" s="17">
        <f t="shared" si="4"/>
        <v>0</v>
      </c>
      <c r="Q27" s="17">
        <f t="shared" si="5"/>
        <v>100</v>
      </c>
      <c r="R27" s="6"/>
    </row>
    <row r="28" spans="1:18" ht="25.5" x14ac:dyDescent="0.2">
      <c r="A28" s="13">
        <v>1</v>
      </c>
      <c r="B28" s="14" t="s">
        <v>51</v>
      </c>
      <c r="C28" s="15" t="s">
        <v>52</v>
      </c>
      <c r="D28" s="16">
        <v>0</v>
      </c>
      <c r="E28" s="16">
        <v>5200</v>
      </c>
      <c r="F28" s="16">
        <v>5200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7">
        <f t="shared" si="0"/>
        <v>5200</v>
      </c>
      <c r="M28" s="17">
        <f t="shared" si="1"/>
        <v>5200</v>
      </c>
      <c r="N28" s="17">
        <f t="shared" si="2"/>
        <v>0</v>
      </c>
      <c r="O28" s="17">
        <f t="shared" si="3"/>
        <v>5200</v>
      </c>
      <c r="P28" s="17">
        <f t="shared" si="4"/>
        <v>5200</v>
      </c>
      <c r="Q28" s="17">
        <f t="shared" si="5"/>
        <v>0</v>
      </c>
      <c r="R28" s="6"/>
    </row>
    <row r="29" spans="1:18" x14ac:dyDescent="0.2">
      <c r="A29" s="13">
        <v>0</v>
      </c>
      <c r="B29" s="14" t="s">
        <v>29</v>
      </c>
      <c r="C29" s="15" t="s">
        <v>30</v>
      </c>
      <c r="D29" s="16">
        <v>0</v>
      </c>
      <c r="E29" s="16">
        <v>5200</v>
      </c>
      <c r="F29" s="16">
        <v>5200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7">
        <f t="shared" si="0"/>
        <v>5200</v>
      </c>
      <c r="M29" s="17">
        <f t="shared" si="1"/>
        <v>5200</v>
      </c>
      <c r="N29" s="17">
        <f t="shared" si="2"/>
        <v>0</v>
      </c>
      <c r="O29" s="17">
        <f t="shared" si="3"/>
        <v>5200</v>
      </c>
      <c r="P29" s="17">
        <f t="shared" si="4"/>
        <v>5200</v>
      </c>
      <c r="Q29" s="17">
        <f t="shared" si="5"/>
        <v>0</v>
      </c>
      <c r="R29" s="6"/>
    </row>
    <row r="30" spans="1:18" ht="25.5" x14ac:dyDescent="0.2">
      <c r="A30" s="13">
        <v>1</v>
      </c>
      <c r="B30" s="14" t="s">
        <v>53</v>
      </c>
      <c r="C30" s="15" t="s">
        <v>54</v>
      </c>
      <c r="D30" s="16">
        <v>360000</v>
      </c>
      <c r="E30" s="16">
        <v>2136673</v>
      </c>
      <c r="F30" s="16">
        <v>1687070</v>
      </c>
      <c r="G30" s="16">
        <v>621328.02</v>
      </c>
      <c r="H30" s="16">
        <v>0</v>
      </c>
      <c r="I30" s="16">
        <v>998100.59000000008</v>
      </c>
      <c r="J30" s="16">
        <v>0</v>
      </c>
      <c r="K30" s="16">
        <v>0</v>
      </c>
      <c r="L30" s="17">
        <f t="shared" si="0"/>
        <v>1065741.98</v>
      </c>
      <c r="M30" s="17">
        <f t="shared" si="1"/>
        <v>1515344.98</v>
      </c>
      <c r="N30" s="17">
        <f t="shared" si="2"/>
        <v>36.828822751871584</v>
      </c>
      <c r="O30" s="17">
        <f t="shared" si="3"/>
        <v>1138572.4099999999</v>
      </c>
      <c r="P30" s="17">
        <f t="shared" si="4"/>
        <v>688969.40999999992</v>
      </c>
      <c r="Q30" s="17">
        <f t="shared" si="5"/>
        <v>59.161776926861364</v>
      </c>
      <c r="R30" s="6"/>
    </row>
    <row r="31" spans="1:18" x14ac:dyDescent="0.2">
      <c r="A31" s="13">
        <v>1</v>
      </c>
      <c r="B31" s="14" t="s">
        <v>55</v>
      </c>
      <c r="C31" s="15" t="s">
        <v>56</v>
      </c>
      <c r="D31" s="16">
        <v>150000</v>
      </c>
      <c r="E31" s="16">
        <v>270000</v>
      </c>
      <c r="F31" s="16">
        <v>195000</v>
      </c>
      <c r="G31" s="16">
        <v>0</v>
      </c>
      <c r="H31" s="16">
        <v>0</v>
      </c>
      <c r="I31" s="16">
        <v>27191</v>
      </c>
      <c r="J31" s="16">
        <v>0</v>
      </c>
      <c r="K31" s="16">
        <v>0</v>
      </c>
      <c r="L31" s="17">
        <f t="shared" si="0"/>
        <v>195000</v>
      </c>
      <c r="M31" s="17">
        <f t="shared" si="1"/>
        <v>270000</v>
      </c>
      <c r="N31" s="17">
        <f t="shared" si="2"/>
        <v>0</v>
      </c>
      <c r="O31" s="17">
        <f t="shared" si="3"/>
        <v>242809</v>
      </c>
      <c r="P31" s="17">
        <f t="shared" si="4"/>
        <v>167809</v>
      </c>
      <c r="Q31" s="17">
        <f t="shared" si="5"/>
        <v>13.944102564102565</v>
      </c>
      <c r="R31" s="6"/>
    </row>
    <row r="32" spans="1:18" x14ac:dyDescent="0.2">
      <c r="A32" s="13">
        <v>0</v>
      </c>
      <c r="B32" s="14" t="s">
        <v>57</v>
      </c>
      <c r="C32" s="15" t="s">
        <v>58</v>
      </c>
      <c r="D32" s="16">
        <v>150000</v>
      </c>
      <c r="E32" s="16">
        <v>150000</v>
      </c>
      <c r="F32" s="16">
        <v>75000</v>
      </c>
      <c r="G32" s="16">
        <v>0</v>
      </c>
      <c r="H32" s="16">
        <v>0</v>
      </c>
      <c r="I32" s="16">
        <v>27191</v>
      </c>
      <c r="J32" s="16">
        <v>0</v>
      </c>
      <c r="K32" s="16">
        <v>0</v>
      </c>
      <c r="L32" s="17">
        <f t="shared" si="0"/>
        <v>75000</v>
      </c>
      <c r="M32" s="17">
        <f t="shared" si="1"/>
        <v>150000</v>
      </c>
      <c r="N32" s="17">
        <f t="shared" si="2"/>
        <v>0</v>
      </c>
      <c r="O32" s="17">
        <f t="shared" si="3"/>
        <v>122809</v>
      </c>
      <c r="P32" s="17">
        <f t="shared" si="4"/>
        <v>47809</v>
      </c>
      <c r="Q32" s="17">
        <f t="shared" si="5"/>
        <v>36.254666666666665</v>
      </c>
      <c r="R32" s="6"/>
    </row>
    <row r="33" spans="1:18" ht="25.5" x14ac:dyDescent="0.2">
      <c r="A33" s="13">
        <v>0</v>
      </c>
      <c r="B33" s="14" t="s">
        <v>21</v>
      </c>
      <c r="C33" s="15" t="s">
        <v>22</v>
      </c>
      <c r="D33" s="16">
        <v>0</v>
      </c>
      <c r="E33" s="16">
        <v>120000</v>
      </c>
      <c r="F33" s="16">
        <v>120000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f t="shared" si="0"/>
        <v>120000</v>
      </c>
      <c r="M33" s="17">
        <f t="shared" si="1"/>
        <v>120000</v>
      </c>
      <c r="N33" s="17">
        <f t="shared" si="2"/>
        <v>0</v>
      </c>
      <c r="O33" s="17">
        <f t="shared" si="3"/>
        <v>120000</v>
      </c>
      <c r="P33" s="17">
        <f t="shared" si="4"/>
        <v>120000</v>
      </c>
      <c r="Q33" s="17">
        <f t="shared" si="5"/>
        <v>0</v>
      </c>
      <c r="R33" s="6"/>
    </row>
    <row r="34" spans="1:18" ht="38.25" x14ac:dyDescent="0.2">
      <c r="A34" s="13">
        <v>1</v>
      </c>
      <c r="B34" s="14" t="s">
        <v>59</v>
      </c>
      <c r="C34" s="15" t="s">
        <v>60</v>
      </c>
      <c r="D34" s="16">
        <v>200000</v>
      </c>
      <c r="E34" s="16">
        <v>266200</v>
      </c>
      <c r="F34" s="16">
        <v>133100</v>
      </c>
      <c r="G34" s="16">
        <v>0</v>
      </c>
      <c r="H34" s="16">
        <v>0</v>
      </c>
      <c r="I34" s="16">
        <v>170775.57</v>
      </c>
      <c r="J34" s="16">
        <v>0</v>
      </c>
      <c r="K34" s="16">
        <v>0</v>
      </c>
      <c r="L34" s="17">
        <f t="shared" si="0"/>
        <v>133100</v>
      </c>
      <c r="M34" s="17">
        <f t="shared" si="1"/>
        <v>266200</v>
      </c>
      <c r="N34" s="17">
        <f t="shared" si="2"/>
        <v>0</v>
      </c>
      <c r="O34" s="17">
        <f t="shared" si="3"/>
        <v>95424.43</v>
      </c>
      <c r="P34" s="17">
        <f t="shared" si="4"/>
        <v>-37675.570000000007</v>
      </c>
      <c r="Q34" s="17">
        <f t="shared" si="5"/>
        <v>128.30621337340347</v>
      </c>
      <c r="R34" s="6"/>
    </row>
    <row r="35" spans="1:18" x14ac:dyDescent="0.2">
      <c r="A35" s="13">
        <v>0</v>
      </c>
      <c r="B35" s="14" t="s">
        <v>29</v>
      </c>
      <c r="C35" s="15" t="s">
        <v>30</v>
      </c>
      <c r="D35" s="16">
        <v>0</v>
      </c>
      <c r="E35" s="16">
        <v>6800</v>
      </c>
      <c r="F35" s="16">
        <v>3400</v>
      </c>
      <c r="G35" s="16">
        <v>0</v>
      </c>
      <c r="H35" s="16">
        <v>0</v>
      </c>
      <c r="I35" s="16">
        <v>6800</v>
      </c>
      <c r="J35" s="16">
        <v>0</v>
      </c>
      <c r="K35" s="16">
        <v>0</v>
      </c>
      <c r="L35" s="17">
        <f t="shared" si="0"/>
        <v>3400</v>
      </c>
      <c r="M35" s="17">
        <f t="shared" si="1"/>
        <v>6800</v>
      </c>
      <c r="N35" s="17">
        <f t="shared" si="2"/>
        <v>0</v>
      </c>
      <c r="O35" s="17">
        <f t="shared" si="3"/>
        <v>0</v>
      </c>
      <c r="P35" s="17">
        <f t="shared" si="4"/>
        <v>-3400</v>
      </c>
      <c r="Q35" s="17">
        <f t="shared" si="5"/>
        <v>200</v>
      </c>
      <c r="R35" s="6"/>
    </row>
    <row r="36" spans="1:18" x14ac:dyDescent="0.2">
      <c r="A36" s="13">
        <v>0</v>
      </c>
      <c r="B36" s="14" t="s">
        <v>57</v>
      </c>
      <c r="C36" s="15" t="s">
        <v>58</v>
      </c>
      <c r="D36" s="16">
        <v>200000</v>
      </c>
      <c r="E36" s="16">
        <v>259400</v>
      </c>
      <c r="F36" s="16">
        <v>129700</v>
      </c>
      <c r="G36" s="16">
        <v>0</v>
      </c>
      <c r="H36" s="16">
        <v>0</v>
      </c>
      <c r="I36" s="16">
        <v>163975.57</v>
      </c>
      <c r="J36" s="16">
        <v>0</v>
      </c>
      <c r="K36" s="16">
        <v>0</v>
      </c>
      <c r="L36" s="17">
        <f t="shared" si="0"/>
        <v>129700</v>
      </c>
      <c r="M36" s="17">
        <f t="shared" si="1"/>
        <v>259400</v>
      </c>
      <c r="N36" s="17">
        <f t="shared" si="2"/>
        <v>0</v>
      </c>
      <c r="O36" s="17">
        <f t="shared" si="3"/>
        <v>95424.43</v>
      </c>
      <c r="P36" s="17">
        <f t="shared" si="4"/>
        <v>-34275.570000000007</v>
      </c>
      <c r="Q36" s="17">
        <f t="shared" si="5"/>
        <v>126.42680801850426</v>
      </c>
      <c r="R36" s="6"/>
    </row>
    <row r="37" spans="1:18" ht="25.5" x14ac:dyDescent="0.2">
      <c r="A37" s="13">
        <v>1</v>
      </c>
      <c r="B37" s="14" t="s">
        <v>61</v>
      </c>
      <c r="C37" s="15" t="s">
        <v>62</v>
      </c>
      <c r="D37" s="16">
        <v>10000</v>
      </c>
      <c r="E37" s="16">
        <v>10000</v>
      </c>
      <c r="F37" s="16">
        <v>5000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7">
        <f t="shared" si="0"/>
        <v>5000</v>
      </c>
      <c r="M37" s="17">
        <f t="shared" si="1"/>
        <v>10000</v>
      </c>
      <c r="N37" s="17">
        <f t="shared" si="2"/>
        <v>0</v>
      </c>
      <c r="O37" s="17">
        <f t="shared" si="3"/>
        <v>10000</v>
      </c>
      <c r="P37" s="17">
        <f t="shared" si="4"/>
        <v>5000</v>
      </c>
      <c r="Q37" s="17">
        <f t="shared" si="5"/>
        <v>0</v>
      </c>
      <c r="R37" s="6"/>
    </row>
    <row r="38" spans="1:18" x14ac:dyDescent="0.2">
      <c r="A38" s="13">
        <v>0</v>
      </c>
      <c r="B38" s="14" t="s">
        <v>29</v>
      </c>
      <c r="C38" s="15" t="s">
        <v>30</v>
      </c>
      <c r="D38" s="16">
        <v>10000</v>
      </c>
      <c r="E38" s="16">
        <v>10000</v>
      </c>
      <c r="F38" s="16">
        <v>5000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7">
        <f t="shared" si="0"/>
        <v>5000</v>
      </c>
      <c r="M38" s="17">
        <f t="shared" si="1"/>
        <v>10000</v>
      </c>
      <c r="N38" s="17">
        <f t="shared" si="2"/>
        <v>0</v>
      </c>
      <c r="O38" s="17">
        <f t="shared" si="3"/>
        <v>10000</v>
      </c>
      <c r="P38" s="17">
        <f t="shared" si="4"/>
        <v>5000</v>
      </c>
      <c r="Q38" s="17">
        <f t="shared" si="5"/>
        <v>0</v>
      </c>
      <c r="R38" s="6"/>
    </row>
    <row r="39" spans="1:18" x14ac:dyDescent="0.2">
      <c r="A39" s="13">
        <v>1</v>
      </c>
      <c r="B39" s="14" t="s">
        <v>63</v>
      </c>
      <c r="C39" s="15" t="s">
        <v>64</v>
      </c>
      <c r="D39" s="16">
        <v>0</v>
      </c>
      <c r="E39" s="16">
        <v>400000</v>
      </c>
      <c r="F39" s="16">
        <v>400000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7">
        <f t="shared" si="0"/>
        <v>400000</v>
      </c>
      <c r="M39" s="17">
        <f t="shared" si="1"/>
        <v>400000</v>
      </c>
      <c r="N39" s="17">
        <f t="shared" si="2"/>
        <v>0</v>
      </c>
      <c r="O39" s="17">
        <f t="shared" si="3"/>
        <v>400000</v>
      </c>
      <c r="P39" s="17">
        <f t="shared" si="4"/>
        <v>400000</v>
      </c>
      <c r="Q39" s="17">
        <f t="shared" si="5"/>
        <v>0</v>
      </c>
      <c r="R39" s="6"/>
    </row>
    <row r="40" spans="1:18" x14ac:dyDescent="0.2">
      <c r="A40" s="13">
        <v>0</v>
      </c>
      <c r="B40" s="14" t="s">
        <v>41</v>
      </c>
      <c r="C40" s="15" t="s">
        <v>42</v>
      </c>
      <c r="D40" s="16">
        <v>0</v>
      </c>
      <c r="E40" s="16">
        <v>400000</v>
      </c>
      <c r="F40" s="16">
        <v>400000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7">
        <f t="shared" ref="L40:L60" si="6">F40-G40</f>
        <v>400000</v>
      </c>
      <c r="M40" s="17">
        <f t="shared" ref="M40:M60" si="7">E40-G40</f>
        <v>400000</v>
      </c>
      <c r="N40" s="17">
        <f t="shared" ref="N40:N60" si="8">IF(F40=0,0,(G40/F40)*100)</f>
        <v>0</v>
      </c>
      <c r="O40" s="17">
        <f t="shared" ref="O40:O60" si="9">E40-I40</f>
        <v>400000</v>
      </c>
      <c r="P40" s="17">
        <f t="shared" ref="P40:P60" si="10">F40-I40</f>
        <v>400000</v>
      </c>
      <c r="Q40" s="17">
        <f t="shared" ref="Q40:Q60" si="11">IF(F40=0,0,(I40/F40)*100)</f>
        <v>0</v>
      </c>
      <c r="R40" s="6"/>
    </row>
    <row r="41" spans="1:18" ht="76.5" x14ac:dyDescent="0.2">
      <c r="A41" s="13">
        <v>1</v>
      </c>
      <c r="B41" s="14" t="s">
        <v>65</v>
      </c>
      <c r="C41" s="15" t="s">
        <v>66</v>
      </c>
      <c r="D41" s="16">
        <v>0</v>
      </c>
      <c r="E41" s="16">
        <v>37567</v>
      </c>
      <c r="F41" s="16">
        <v>37567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f t="shared" si="6"/>
        <v>37567</v>
      </c>
      <c r="M41" s="17">
        <f t="shared" si="7"/>
        <v>37567</v>
      </c>
      <c r="N41" s="17">
        <f t="shared" si="8"/>
        <v>0</v>
      </c>
      <c r="O41" s="17">
        <f t="shared" si="9"/>
        <v>37567</v>
      </c>
      <c r="P41" s="17">
        <f t="shared" si="10"/>
        <v>37567</v>
      </c>
      <c r="Q41" s="17">
        <f t="shared" si="11"/>
        <v>0</v>
      </c>
      <c r="R41" s="6"/>
    </row>
    <row r="42" spans="1:18" ht="25.5" x14ac:dyDescent="0.2">
      <c r="A42" s="13">
        <v>0</v>
      </c>
      <c r="B42" s="14" t="s">
        <v>21</v>
      </c>
      <c r="C42" s="15" t="s">
        <v>22</v>
      </c>
      <c r="D42" s="16">
        <v>0</v>
      </c>
      <c r="E42" s="16">
        <v>37567</v>
      </c>
      <c r="F42" s="16">
        <v>37567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7">
        <f t="shared" si="6"/>
        <v>37567</v>
      </c>
      <c r="M42" s="17">
        <f t="shared" si="7"/>
        <v>37567</v>
      </c>
      <c r="N42" s="17">
        <f t="shared" si="8"/>
        <v>0</v>
      </c>
      <c r="O42" s="17">
        <f t="shared" si="9"/>
        <v>37567</v>
      </c>
      <c r="P42" s="17">
        <f t="shared" si="10"/>
        <v>37567</v>
      </c>
      <c r="Q42" s="17">
        <f t="shared" si="11"/>
        <v>0</v>
      </c>
      <c r="R42" s="6"/>
    </row>
    <row r="43" spans="1:18" ht="76.5" x14ac:dyDescent="0.2">
      <c r="A43" s="13">
        <v>1</v>
      </c>
      <c r="B43" s="14" t="s">
        <v>67</v>
      </c>
      <c r="C43" s="15" t="s">
        <v>68</v>
      </c>
      <c r="D43" s="16">
        <v>0</v>
      </c>
      <c r="E43" s="16">
        <v>338100</v>
      </c>
      <c r="F43" s="16">
        <v>191000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f t="shared" si="6"/>
        <v>191000</v>
      </c>
      <c r="M43" s="17">
        <f t="shared" si="7"/>
        <v>338100</v>
      </c>
      <c r="N43" s="17">
        <f t="shared" si="8"/>
        <v>0</v>
      </c>
      <c r="O43" s="17">
        <f t="shared" si="9"/>
        <v>338100</v>
      </c>
      <c r="P43" s="17">
        <f t="shared" si="10"/>
        <v>191000</v>
      </c>
      <c r="Q43" s="17">
        <f t="shared" si="11"/>
        <v>0</v>
      </c>
      <c r="R43" s="6"/>
    </row>
    <row r="44" spans="1:18" ht="25.5" x14ac:dyDescent="0.2">
      <c r="A44" s="13">
        <v>0</v>
      </c>
      <c r="B44" s="14" t="s">
        <v>21</v>
      </c>
      <c r="C44" s="15" t="s">
        <v>22</v>
      </c>
      <c r="D44" s="16">
        <v>0</v>
      </c>
      <c r="E44" s="16">
        <v>338100</v>
      </c>
      <c r="F44" s="16">
        <v>191000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f t="shared" si="6"/>
        <v>191000</v>
      </c>
      <c r="M44" s="17">
        <f t="shared" si="7"/>
        <v>338100</v>
      </c>
      <c r="N44" s="17">
        <f t="shared" si="8"/>
        <v>0</v>
      </c>
      <c r="O44" s="17">
        <f t="shared" si="9"/>
        <v>338100</v>
      </c>
      <c r="P44" s="17">
        <f t="shared" si="10"/>
        <v>191000</v>
      </c>
      <c r="Q44" s="17">
        <f t="shared" si="11"/>
        <v>0</v>
      </c>
      <c r="R44" s="6"/>
    </row>
    <row r="45" spans="1:18" ht="51" x14ac:dyDescent="0.2">
      <c r="A45" s="13">
        <v>1</v>
      </c>
      <c r="B45" s="14" t="s">
        <v>69</v>
      </c>
      <c r="C45" s="15" t="s">
        <v>70</v>
      </c>
      <c r="D45" s="16">
        <v>0</v>
      </c>
      <c r="E45" s="16">
        <v>571000</v>
      </c>
      <c r="F45" s="16">
        <v>571000</v>
      </c>
      <c r="G45" s="16">
        <v>571000</v>
      </c>
      <c r="H45" s="16">
        <v>0</v>
      </c>
      <c r="I45" s="16">
        <v>571000</v>
      </c>
      <c r="J45" s="16">
        <v>0</v>
      </c>
      <c r="K45" s="16">
        <v>0</v>
      </c>
      <c r="L45" s="17">
        <f t="shared" si="6"/>
        <v>0</v>
      </c>
      <c r="M45" s="17">
        <f t="shared" si="7"/>
        <v>0</v>
      </c>
      <c r="N45" s="17">
        <f t="shared" si="8"/>
        <v>100</v>
      </c>
      <c r="O45" s="17">
        <f t="shared" si="9"/>
        <v>0</v>
      </c>
      <c r="P45" s="17">
        <f t="shared" si="10"/>
        <v>0</v>
      </c>
      <c r="Q45" s="17">
        <f t="shared" si="11"/>
        <v>100</v>
      </c>
      <c r="R45" s="6"/>
    </row>
    <row r="46" spans="1:18" x14ac:dyDescent="0.2">
      <c r="A46" s="13">
        <v>0</v>
      </c>
      <c r="B46" s="14" t="s">
        <v>57</v>
      </c>
      <c r="C46" s="15" t="s">
        <v>58</v>
      </c>
      <c r="D46" s="16">
        <v>0</v>
      </c>
      <c r="E46" s="16">
        <v>571000</v>
      </c>
      <c r="F46" s="16">
        <v>571000</v>
      </c>
      <c r="G46" s="16">
        <v>571000</v>
      </c>
      <c r="H46" s="16">
        <v>0</v>
      </c>
      <c r="I46" s="16">
        <v>571000</v>
      </c>
      <c r="J46" s="16">
        <v>0</v>
      </c>
      <c r="K46" s="16">
        <v>0</v>
      </c>
      <c r="L46" s="17">
        <f t="shared" si="6"/>
        <v>0</v>
      </c>
      <c r="M46" s="17">
        <f t="shared" si="7"/>
        <v>0</v>
      </c>
      <c r="N46" s="17">
        <f t="shared" si="8"/>
        <v>100</v>
      </c>
      <c r="O46" s="17">
        <f t="shared" si="9"/>
        <v>0</v>
      </c>
      <c r="P46" s="17">
        <f t="shared" si="10"/>
        <v>0</v>
      </c>
      <c r="Q46" s="17">
        <f t="shared" si="11"/>
        <v>100</v>
      </c>
      <c r="R46" s="6"/>
    </row>
    <row r="47" spans="1:18" x14ac:dyDescent="0.2">
      <c r="A47" s="13">
        <v>1</v>
      </c>
      <c r="B47" s="14" t="s">
        <v>71</v>
      </c>
      <c r="C47" s="15" t="s">
        <v>72</v>
      </c>
      <c r="D47" s="16">
        <v>0</v>
      </c>
      <c r="E47" s="16">
        <v>20000</v>
      </c>
      <c r="F47" s="16">
        <v>20000</v>
      </c>
      <c r="G47" s="16">
        <v>20000</v>
      </c>
      <c r="H47" s="16">
        <v>0</v>
      </c>
      <c r="I47" s="16">
        <v>20000</v>
      </c>
      <c r="J47" s="16">
        <v>0</v>
      </c>
      <c r="K47" s="16">
        <v>0</v>
      </c>
      <c r="L47" s="17">
        <f t="shared" si="6"/>
        <v>0</v>
      </c>
      <c r="M47" s="17">
        <f t="shared" si="7"/>
        <v>0</v>
      </c>
      <c r="N47" s="17">
        <f t="shared" si="8"/>
        <v>100</v>
      </c>
      <c r="O47" s="17">
        <f t="shared" si="9"/>
        <v>0</v>
      </c>
      <c r="P47" s="17">
        <f t="shared" si="10"/>
        <v>0</v>
      </c>
      <c r="Q47" s="17">
        <f t="shared" si="11"/>
        <v>100</v>
      </c>
      <c r="R47" s="6"/>
    </row>
    <row r="48" spans="1:18" ht="25.5" x14ac:dyDescent="0.2">
      <c r="A48" s="13">
        <v>0</v>
      </c>
      <c r="B48" s="14" t="s">
        <v>21</v>
      </c>
      <c r="C48" s="15" t="s">
        <v>22</v>
      </c>
      <c r="D48" s="16">
        <v>0</v>
      </c>
      <c r="E48" s="16">
        <v>20000</v>
      </c>
      <c r="F48" s="16">
        <v>20000</v>
      </c>
      <c r="G48" s="16">
        <v>20000</v>
      </c>
      <c r="H48" s="16">
        <v>0</v>
      </c>
      <c r="I48" s="16">
        <v>20000</v>
      </c>
      <c r="J48" s="16">
        <v>0</v>
      </c>
      <c r="K48" s="16">
        <v>0</v>
      </c>
      <c r="L48" s="17">
        <f t="shared" si="6"/>
        <v>0</v>
      </c>
      <c r="M48" s="17">
        <f t="shared" si="7"/>
        <v>0</v>
      </c>
      <c r="N48" s="17">
        <f t="shared" si="8"/>
        <v>100</v>
      </c>
      <c r="O48" s="17">
        <f t="shared" si="9"/>
        <v>0</v>
      </c>
      <c r="P48" s="17">
        <f t="shared" si="10"/>
        <v>0</v>
      </c>
      <c r="Q48" s="17">
        <f t="shared" si="11"/>
        <v>100</v>
      </c>
      <c r="R48" s="6"/>
    </row>
    <row r="49" spans="1:18" ht="38.25" x14ac:dyDescent="0.2">
      <c r="A49" s="13">
        <v>1</v>
      </c>
      <c r="B49" s="14" t="s">
        <v>73</v>
      </c>
      <c r="C49" s="15" t="s">
        <v>74</v>
      </c>
      <c r="D49" s="16">
        <v>0</v>
      </c>
      <c r="E49" s="16">
        <v>223806</v>
      </c>
      <c r="F49" s="16">
        <v>134403</v>
      </c>
      <c r="G49" s="16">
        <v>30328.02</v>
      </c>
      <c r="H49" s="16">
        <v>0</v>
      </c>
      <c r="I49" s="16">
        <v>209134.02000000002</v>
      </c>
      <c r="J49" s="16">
        <v>0</v>
      </c>
      <c r="K49" s="16">
        <v>0</v>
      </c>
      <c r="L49" s="17">
        <f t="shared" si="6"/>
        <v>104074.98</v>
      </c>
      <c r="M49" s="17">
        <f t="shared" si="7"/>
        <v>193477.98</v>
      </c>
      <c r="N49" s="17">
        <f t="shared" si="8"/>
        <v>22.564987388674361</v>
      </c>
      <c r="O49" s="17">
        <f t="shared" si="9"/>
        <v>14671.979999999981</v>
      </c>
      <c r="P49" s="17">
        <f t="shared" si="10"/>
        <v>-74731.020000000019</v>
      </c>
      <c r="Q49" s="17">
        <f t="shared" si="11"/>
        <v>155.60219637954512</v>
      </c>
      <c r="R49" s="6"/>
    </row>
    <row r="50" spans="1:18" x14ac:dyDescent="0.2">
      <c r="A50" s="13">
        <v>0</v>
      </c>
      <c r="B50" s="14" t="s">
        <v>29</v>
      </c>
      <c r="C50" s="15" t="s">
        <v>30</v>
      </c>
      <c r="D50" s="16">
        <v>0</v>
      </c>
      <c r="E50" s="16">
        <v>106497</v>
      </c>
      <c r="F50" s="16">
        <v>53248.5</v>
      </c>
      <c r="G50" s="16">
        <v>0</v>
      </c>
      <c r="H50" s="16">
        <v>0</v>
      </c>
      <c r="I50" s="16">
        <v>106497</v>
      </c>
      <c r="J50" s="16">
        <v>0</v>
      </c>
      <c r="K50" s="16">
        <v>0</v>
      </c>
      <c r="L50" s="17">
        <f t="shared" si="6"/>
        <v>53248.5</v>
      </c>
      <c r="M50" s="17">
        <f t="shared" si="7"/>
        <v>106497</v>
      </c>
      <c r="N50" s="17">
        <f t="shared" si="8"/>
        <v>0</v>
      </c>
      <c r="O50" s="17">
        <f t="shared" si="9"/>
        <v>0</v>
      </c>
      <c r="P50" s="17">
        <f t="shared" si="10"/>
        <v>-53248.5</v>
      </c>
      <c r="Q50" s="17">
        <f t="shared" si="11"/>
        <v>200</v>
      </c>
      <c r="R50" s="6"/>
    </row>
    <row r="51" spans="1:18" ht="25.5" x14ac:dyDescent="0.2">
      <c r="A51" s="13">
        <v>0</v>
      </c>
      <c r="B51" s="14" t="s">
        <v>21</v>
      </c>
      <c r="C51" s="15" t="s">
        <v>22</v>
      </c>
      <c r="D51" s="16">
        <v>0</v>
      </c>
      <c r="E51" s="16">
        <v>117309</v>
      </c>
      <c r="F51" s="16">
        <v>81154.5</v>
      </c>
      <c r="G51" s="16">
        <v>30328.02</v>
      </c>
      <c r="H51" s="16">
        <v>0</v>
      </c>
      <c r="I51" s="16">
        <v>102637.02</v>
      </c>
      <c r="J51" s="16">
        <v>0</v>
      </c>
      <c r="K51" s="16">
        <v>0</v>
      </c>
      <c r="L51" s="17">
        <f t="shared" si="6"/>
        <v>50826.479999999996</v>
      </c>
      <c r="M51" s="17">
        <f t="shared" si="7"/>
        <v>86980.98</v>
      </c>
      <c r="N51" s="17">
        <f t="shared" si="8"/>
        <v>37.370718814113815</v>
      </c>
      <c r="O51" s="17">
        <f t="shared" si="9"/>
        <v>14671.979999999996</v>
      </c>
      <c r="P51" s="17">
        <f t="shared" si="10"/>
        <v>-21482.520000000004</v>
      </c>
      <c r="Q51" s="17">
        <f t="shared" si="11"/>
        <v>126.47113838419313</v>
      </c>
      <c r="R51" s="6"/>
    </row>
    <row r="52" spans="1:18" x14ac:dyDescent="0.2">
      <c r="A52" s="13">
        <v>1</v>
      </c>
      <c r="B52" s="14" t="s">
        <v>75</v>
      </c>
      <c r="C52" s="15" t="s">
        <v>76</v>
      </c>
      <c r="D52" s="16">
        <v>0</v>
      </c>
      <c r="E52" s="16">
        <v>93836.69</v>
      </c>
      <c r="F52" s="16">
        <v>61918.345000000001</v>
      </c>
      <c r="G52" s="16">
        <v>23998.98</v>
      </c>
      <c r="H52" s="16">
        <v>0</v>
      </c>
      <c r="I52" s="16">
        <v>87835.67</v>
      </c>
      <c r="J52" s="16">
        <v>0</v>
      </c>
      <c r="K52" s="16">
        <v>0</v>
      </c>
      <c r="L52" s="17">
        <f t="shared" si="6"/>
        <v>37919.365000000005</v>
      </c>
      <c r="M52" s="17">
        <f t="shared" si="7"/>
        <v>69837.710000000006</v>
      </c>
      <c r="N52" s="17">
        <f t="shared" si="8"/>
        <v>38.759078589713596</v>
      </c>
      <c r="O52" s="17">
        <f t="shared" si="9"/>
        <v>6001.0200000000041</v>
      </c>
      <c r="P52" s="17">
        <f t="shared" si="10"/>
        <v>-25917.324999999997</v>
      </c>
      <c r="Q52" s="17">
        <f t="shared" si="11"/>
        <v>141.85726378830054</v>
      </c>
      <c r="R52" s="6"/>
    </row>
    <row r="53" spans="1:18" ht="38.25" x14ac:dyDescent="0.2">
      <c r="A53" s="13">
        <v>1</v>
      </c>
      <c r="B53" s="14" t="s">
        <v>77</v>
      </c>
      <c r="C53" s="15" t="s">
        <v>78</v>
      </c>
      <c r="D53" s="16">
        <v>0</v>
      </c>
      <c r="E53" s="16">
        <v>93836.69</v>
      </c>
      <c r="F53" s="16">
        <v>61918.345000000001</v>
      </c>
      <c r="G53" s="16">
        <v>23998.98</v>
      </c>
      <c r="H53" s="16">
        <v>0</v>
      </c>
      <c r="I53" s="16">
        <v>87835.67</v>
      </c>
      <c r="J53" s="16">
        <v>0</v>
      </c>
      <c r="K53" s="16">
        <v>0</v>
      </c>
      <c r="L53" s="17">
        <f t="shared" si="6"/>
        <v>37919.365000000005</v>
      </c>
      <c r="M53" s="17">
        <f t="shared" si="7"/>
        <v>69837.710000000006</v>
      </c>
      <c r="N53" s="17">
        <f t="shared" si="8"/>
        <v>38.759078589713596</v>
      </c>
      <c r="O53" s="17">
        <f t="shared" si="9"/>
        <v>6001.0200000000041</v>
      </c>
      <c r="P53" s="17">
        <f t="shared" si="10"/>
        <v>-25917.324999999997</v>
      </c>
      <c r="Q53" s="17">
        <f t="shared" si="11"/>
        <v>141.85726378830054</v>
      </c>
      <c r="R53" s="6"/>
    </row>
    <row r="54" spans="1:18" ht="25.5" x14ac:dyDescent="0.2">
      <c r="A54" s="13">
        <v>0</v>
      </c>
      <c r="B54" s="14" t="s">
        <v>21</v>
      </c>
      <c r="C54" s="15" t="s">
        <v>22</v>
      </c>
      <c r="D54" s="16">
        <v>0</v>
      </c>
      <c r="E54" s="16">
        <v>93836.69</v>
      </c>
      <c r="F54" s="16">
        <v>61918.345000000001</v>
      </c>
      <c r="G54" s="16">
        <v>23998.98</v>
      </c>
      <c r="H54" s="16">
        <v>0</v>
      </c>
      <c r="I54" s="16">
        <v>87835.67</v>
      </c>
      <c r="J54" s="16">
        <v>0</v>
      </c>
      <c r="K54" s="16">
        <v>0</v>
      </c>
      <c r="L54" s="17">
        <f t="shared" si="6"/>
        <v>37919.365000000005</v>
      </c>
      <c r="M54" s="17">
        <f t="shared" si="7"/>
        <v>69837.710000000006</v>
      </c>
      <c r="N54" s="17">
        <f t="shared" si="8"/>
        <v>38.759078589713596</v>
      </c>
      <c r="O54" s="17">
        <f t="shared" si="9"/>
        <v>6001.0200000000041</v>
      </c>
      <c r="P54" s="17">
        <f t="shared" si="10"/>
        <v>-25917.324999999997</v>
      </c>
      <c r="Q54" s="17">
        <f t="shared" si="11"/>
        <v>141.85726378830054</v>
      </c>
      <c r="R54" s="6"/>
    </row>
    <row r="55" spans="1:18" x14ac:dyDescent="0.2">
      <c r="A55" s="13">
        <v>1</v>
      </c>
      <c r="B55" s="14" t="s">
        <v>79</v>
      </c>
      <c r="C55" s="15" t="s">
        <v>80</v>
      </c>
      <c r="D55" s="16">
        <v>0</v>
      </c>
      <c r="E55" s="16">
        <v>847000</v>
      </c>
      <c r="F55" s="16">
        <v>847000</v>
      </c>
      <c r="G55" s="16">
        <v>729998.98</v>
      </c>
      <c r="H55" s="16">
        <v>0</v>
      </c>
      <c r="I55" s="16">
        <v>729998.98</v>
      </c>
      <c r="J55" s="16">
        <v>0</v>
      </c>
      <c r="K55" s="16">
        <v>0</v>
      </c>
      <c r="L55" s="17">
        <f t="shared" si="6"/>
        <v>117001.02000000002</v>
      </c>
      <c r="M55" s="17">
        <f t="shared" si="7"/>
        <v>117001.02000000002</v>
      </c>
      <c r="N55" s="17">
        <f t="shared" si="8"/>
        <v>86.186420306965758</v>
      </c>
      <c r="O55" s="17">
        <f t="shared" si="9"/>
        <v>117001.02000000002</v>
      </c>
      <c r="P55" s="17">
        <f t="shared" si="10"/>
        <v>117001.02000000002</v>
      </c>
      <c r="Q55" s="17">
        <f t="shared" si="11"/>
        <v>86.186420306965758</v>
      </c>
      <c r="R55" s="6"/>
    </row>
    <row r="56" spans="1:18" ht="38.25" x14ac:dyDescent="0.2">
      <c r="A56" s="13">
        <v>1</v>
      </c>
      <c r="B56" s="14" t="s">
        <v>81</v>
      </c>
      <c r="C56" s="15" t="s">
        <v>78</v>
      </c>
      <c r="D56" s="16">
        <v>0</v>
      </c>
      <c r="E56" s="16">
        <v>30000</v>
      </c>
      <c r="F56" s="16">
        <v>30000</v>
      </c>
      <c r="G56" s="16">
        <v>29998.98</v>
      </c>
      <c r="H56" s="16">
        <v>0</v>
      </c>
      <c r="I56" s="16">
        <v>29998.98</v>
      </c>
      <c r="J56" s="16">
        <v>0</v>
      </c>
      <c r="K56" s="16">
        <v>0</v>
      </c>
      <c r="L56" s="17">
        <f t="shared" si="6"/>
        <v>1.0200000000004366</v>
      </c>
      <c r="M56" s="17">
        <f t="shared" si="7"/>
        <v>1.0200000000004366</v>
      </c>
      <c r="N56" s="17">
        <f t="shared" si="8"/>
        <v>99.996600000000001</v>
      </c>
      <c r="O56" s="17">
        <f t="shared" si="9"/>
        <v>1.0200000000004366</v>
      </c>
      <c r="P56" s="17">
        <f t="shared" si="10"/>
        <v>1.0200000000004366</v>
      </c>
      <c r="Q56" s="17">
        <f t="shared" si="11"/>
        <v>99.996600000000001</v>
      </c>
      <c r="R56" s="6"/>
    </row>
    <row r="57" spans="1:18" ht="25.5" x14ac:dyDescent="0.2">
      <c r="A57" s="13">
        <v>0</v>
      </c>
      <c r="B57" s="14" t="s">
        <v>21</v>
      </c>
      <c r="C57" s="15" t="s">
        <v>22</v>
      </c>
      <c r="D57" s="16">
        <v>0</v>
      </c>
      <c r="E57" s="16">
        <v>30000</v>
      </c>
      <c r="F57" s="16">
        <v>30000</v>
      </c>
      <c r="G57" s="16">
        <v>29998.98</v>
      </c>
      <c r="H57" s="16">
        <v>0</v>
      </c>
      <c r="I57" s="16">
        <v>29998.98</v>
      </c>
      <c r="J57" s="16">
        <v>0</v>
      </c>
      <c r="K57" s="16">
        <v>0</v>
      </c>
      <c r="L57" s="17">
        <f t="shared" si="6"/>
        <v>1.0200000000004366</v>
      </c>
      <c r="M57" s="17">
        <f t="shared" si="7"/>
        <v>1.0200000000004366</v>
      </c>
      <c r="N57" s="17">
        <f t="shared" si="8"/>
        <v>99.996600000000001</v>
      </c>
      <c r="O57" s="17">
        <f t="shared" si="9"/>
        <v>1.0200000000004366</v>
      </c>
      <c r="P57" s="17">
        <f t="shared" si="10"/>
        <v>1.0200000000004366</v>
      </c>
      <c r="Q57" s="17">
        <f t="shared" si="11"/>
        <v>99.996600000000001</v>
      </c>
      <c r="R57" s="6"/>
    </row>
    <row r="58" spans="1:18" ht="38.25" x14ac:dyDescent="0.2">
      <c r="A58" s="13">
        <v>1</v>
      </c>
      <c r="B58" s="14" t="s">
        <v>82</v>
      </c>
      <c r="C58" s="15" t="s">
        <v>83</v>
      </c>
      <c r="D58" s="16">
        <v>0</v>
      </c>
      <c r="E58" s="16">
        <v>817000</v>
      </c>
      <c r="F58" s="16">
        <v>817000</v>
      </c>
      <c r="G58" s="16">
        <v>700000</v>
      </c>
      <c r="H58" s="16">
        <v>0</v>
      </c>
      <c r="I58" s="16">
        <v>700000</v>
      </c>
      <c r="J58" s="16">
        <v>0</v>
      </c>
      <c r="K58" s="16">
        <v>0</v>
      </c>
      <c r="L58" s="17">
        <f t="shared" si="6"/>
        <v>117000</v>
      </c>
      <c r="M58" s="17">
        <f t="shared" si="7"/>
        <v>117000</v>
      </c>
      <c r="N58" s="17">
        <f t="shared" si="8"/>
        <v>85.67931456548348</v>
      </c>
      <c r="O58" s="17">
        <f t="shared" si="9"/>
        <v>117000</v>
      </c>
      <c r="P58" s="17">
        <f t="shared" si="10"/>
        <v>117000</v>
      </c>
      <c r="Q58" s="17">
        <f t="shared" si="11"/>
        <v>85.67931456548348</v>
      </c>
      <c r="R58" s="6"/>
    </row>
    <row r="59" spans="1:18" ht="25.5" x14ac:dyDescent="0.2">
      <c r="A59" s="13">
        <v>0</v>
      </c>
      <c r="B59" s="14" t="s">
        <v>84</v>
      </c>
      <c r="C59" s="15" t="s">
        <v>85</v>
      </c>
      <c r="D59" s="16">
        <v>0</v>
      </c>
      <c r="E59" s="16">
        <v>817000</v>
      </c>
      <c r="F59" s="16">
        <v>817000</v>
      </c>
      <c r="G59" s="16">
        <v>700000</v>
      </c>
      <c r="H59" s="16">
        <v>0</v>
      </c>
      <c r="I59" s="16">
        <v>700000</v>
      </c>
      <c r="J59" s="16">
        <v>0</v>
      </c>
      <c r="K59" s="16">
        <v>0</v>
      </c>
      <c r="L59" s="17">
        <f t="shared" si="6"/>
        <v>117000</v>
      </c>
      <c r="M59" s="17">
        <f t="shared" si="7"/>
        <v>117000</v>
      </c>
      <c r="N59" s="17">
        <f t="shared" si="8"/>
        <v>85.67931456548348</v>
      </c>
      <c r="O59" s="17">
        <f t="shared" si="9"/>
        <v>117000</v>
      </c>
      <c r="P59" s="17">
        <f t="shared" si="10"/>
        <v>117000</v>
      </c>
      <c r="Q59" s="17">
        <f t="shared" si="11"/>
        <v>85.67931456548348</v>
      </c>
      <c r="R59" s="6"/>
    </row>
    <row r="60" spans="1:18" x14ac:dyDescent="0.2">
      <c r="A60" s="13">
        <v>1</v>
      </c>
      <c r="B60" s="14" t="s">
        <v>86</v>
      </c>
      <c r="C60" s="15" t="s">
        <v>87</v>
      </c>
      <c r="D60" s="16">
        <v>360000</v>
      </c>
      <c r="E60" s="16">
        <v>9213020.9199999999</v>
      </c>
      <c r="F60" s="16">
        <v>8642843.9600000009</v>
      </c>
      <c r="G60" s="16">
        <v>6266034.9799999995</v>
      </c>
      <c r="H60" s="16">
        <v>0</v>
      </c>
      <c r="I60" s="16">
        <v>6598008.2399999993</v>
      </c>
      <c r="J60" s="16">
        <v>200345.69</v>
      </c>
      <c r="K60" s="16">
        <v>0</v>
      </c>
      <c r="L60" s="17">
        <f t="shared" si="6"/>
        <v>2376808.9800000014</v>
      </c>
      <c r="M60" s="17">
        <f t="shared" si="7"/>
        <v>2946985.9400000004</v>
      </c>
      <c r="N60" s="17">
        <f t="shared" si="8"/>
        <v>72.499688863988226</v>
      </c>
      <c r="O60" s="17">
        <f t="shared" si="9"/>
        <v>2615012.6800000006</v>
      </c>
      <c r="P60" s="17">
        <f t="shared" si="10"/>
        <v>2044835.7200000016</v>
      </c>
      <c r="Q60" s="17">
        <f t="shared" si="11"/>
        <v>76.34070764827274</v>
      </c>
      <c r="R60" s="6"/>
    </row>
    <row r="62" spans="1:18" x14ac:dyDescent="0.2">
      <c r="B62" s="10"/>
      <c r="C62" s="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70" hidden="1" x14ac:dyDescent="0.2"/>
  </sheetData>
  <mergeCells count="2">
    <mergeCell ref="B2:Q2"/>
    <mergeCell ref="C4:R4"/>
  </mergeCells>
  <conditionalFormatting sqref="B8:B60">
    <cfRule type="expression" dxfId="95" priority="49" stopIfTrue="1">
      <formula>A8=1</formula>
    </cfRule>
    <cfRule type="expression" dxfId="94" priority="50" stopIfTrue="1">
      <formula>A8=2</formula>
    </cfRule>
    <cfRule type="expression" dxfId="93" priority="51" stopIfTrue="1">
      <formula>A8=3</formula>
    </cfRule>
  </conditionalFormatting>
  <conditionalFormatting sqref="C8:C60">
    <cfRule type="expression" dxfId="92" priority="52" stopIfTrue="1">
      <formula>A8=1</formula>
    </cfRule>
    <cfRule type="expression" dxfId="91" priority="53" stopIfTrue="1">
      <formula>A8=2</formula>
    </cfRule>
    <cfRule type="expression" dxfId="90" priority="54" stopIfTrue="1">
      <formula>A8=3</formula>
    </cfRule>
  </conditionalFormatting>
  <conditionalFormatting sqref="D8:D60">
    <cfRule type="expression" dxfId="89" priority="55" stopIfTrue="1">
      <formula>A8=1</formula>
    </cfRule>
    <cfRule type="expression" dxfId="88" priority="56" stopIfTrue="1">
      <formula>A8=2</formula>
    </cfRule>
    <cfRule type="expression" dxfId="87" priority="57" stopIfTrue="1">
      <formula>A8=3</formula>
    </cfRule>
  </conditionalFormatting>
  <conditionalFormatting sqref="E8:E60">
    <cfRule type="expression" dxfId="86" priority="58" stopIfTrue="1">
      <formula>A8=1</formula>
    </cfRule>
    <cfRule type="expression" dxfId="85" priority="59" stopIfTrue="1">
      <formula>A8=2</formula>
    </cfRule>
    <cfRule type="expression" dxfId="84" priority="60" stopIfTrue="1">
      <formula>A8=3</formula>
    </cfRule>
  </conditionalFormatting>
  <conditionalFormatting sqref="F8:F60">
    <cfRule type="expression" dxfId="83" priority="61" stopIfTrue="1">
      <formula>A8=1</formula>
    </cfRule>
    <cfRule type="expression" dxfId="82" priority="62" stopIfTrue="1">
      <formula>A8=2</formula>
    </cfRule>
    <cfRule type="expression" dxfId="81" priority="63" stopIfTrue="1">
      <formula>A8=3</formula>
    </cfRule>
  </conditionalFormatting>
  <conditionalFormatting sqref="G8:G60">
    <cfRule type="expression" dxfId="80" priority="64" stopIfTrue="1">
      <formula>A8=1</formula>
    </cfRule>
    <cfRule type="expression" dxfId="79" priority="65" stopIfTrue="1">
      <formula>A8=2</formula>
    </cfRule>
    <cfRule type="expression" dxfId="78" priority="66" stopIfTrue="1">
      <formula>A8=3</formula>
    </cfRule>
  </conditionalFormatting>
  <conditionalFormatting sqref="H8:H60">
    <cfRule type="expression" dxfId="77" priority="67" stopIfTrue="1">
      <formula>A8=1</formula>
    </cfRule>
    <cfRule type="expression" dxfId="76" priority="68" stopIfTrue="1">
      <formula>A8=2</formula>
    </cfRule>
    <cfRule type="expression" dxfId="75" priority="69" stopIfTrue="1">
      <formula>A8=3</formula>
    </cfRule>
  </conditionalFormatting>
  <conditionalFormatting sqref="I8:I60">
    <cfRule type="expression" dxfId="74" priority="70" stopIfTrue="1">
      <formula>A8=1</formula>
    </cfRule>
    <cfRule type="expression" dxfId="73" priority="71" stopIfTrue="1">
      <formula>A8=2</formula>
    </cfRule>
    <cfRule type="expression" dxfId="72" priority="72" stopIfTrue="1">
      <formula>A8=3</formula>
    </cfRule>
  </conditionalFormatting>
  <conditionalFormatting sqref="J8:J60">
    <cfRule type="expression" dxfId="71" priority="73" stopIfTrue="1">
      <formula>A8=1</formula>
    </cfRule>
    <cfRule type="expression" dxfId="70" priority="74" stopIfTrue="1">
      <formula>A8=2</formula>
    </cfRule>
    <cfRule type="expression" dxfId="69" priority="75" stopIfTrue="1">
      <formula>A8=3</formula>
    </cfRule>
  </conditionalFormatting>
  <conditionalFormatting sqref="K8:K60">
    <cfRule type="expression" dxfId="68" priority="76" stopIfTrue="1">
      <formula>A8=1</formula>
    </cfRule>
    <cfRule type="expression" dxfId="67" priority="77" stopIfTrue="1">
      <formula>A8=2</formula>
    </cfRule>
    <cfRule type="expression" dxfId="66" priority="78" stopIfTrue="1">
      <formula>A8=3</formula>
    </cfRule>
  </conditionalFormatting>
  <conditionalFormatting sqref="L8:L60">
    <cfRule type="expression" dxfId="65" priority="79" stopIfTrue="1">
      <formula>A8=1</formula>
    </cfRule>
    <cfRule type="expression" dxfId="64" priority="80" stopIfTrue="1">
      <formula>A8=2</formula>
    </cfRule>
    <cfRule type="expression" dxfId="63" priority="81" stopIfTrue="1">
      <formula>A8=3</formula>
    </cfRule>
  </conditionalFormatting>
  <conditionalFormatting sqref="M8:M60">
    <cfRule type="expression" dxfId="62" priority="82" stopIfTrue="1">
      <formula>A8=1</formula>
    </cfRule>
    <cfRule type="expression" dxfId="61" priority="83" stopIfTrue="1">
      <formula>A8=2</formula>
    </cfRule>
    <cfRule type="expression" dxfId="60" priority="84" stopIfTrue="1">
      <formula>A8=3</formula>
    </cfRule>
  </conditionalFormatting>
  <conditionalFormatting sqref="N8:N60">
    <cfRule type="expression" dxfId="59" priority="85" stopIfTrue="1">
      <formula>A8=1</formula>
    </cfRule>
    <cfRule type="expression" dxfId="58" priority="86" stopIfTrue="1">
      <formula>A8=2</formula>
    </cfRule>
    <cfRule type="expression" dxfId="57" priority="87" stopIfTrue="1">
      <formula>A8=3</formula>
    </cfRule>
  </conditionalFormatting>
  <conditionalFormatting sqref="O8:O60">
    <cfRule type="expression" dxfId="56" priority="88" stopIfTrue="1">
      <formula>A8=1</formula>
    </cfRule>
    <cfRule type="expression" dxfId="55" priority="89" stopIfTrue="1">
      <formula>A8=2</formula>
    </cfRule>
    <cfRule type="expression" dxfId="54" priority="90" stopIfTrue="1">
      <formula>A8=3</formula>
    </cfRule>
  </conditionalFormatting>
  <conditionalFormatting sqref="P8:P60">
    <cfRule type="expression" dxfId="53" priority="91" stopIfTrue="1">
      <formula>A8=1</formula>
    </cfRule>
    <cfRule type="expression" dxfId="52" priority="92" stopIfTrue="1">
      <formula>A8=2</formula>
    </cfRule>
    <cfRule type="expression" dxfId="51" priority="93" stopIfTrue="1">
      <formula>A8=3</formula>
    </cfRule>
  </conditionalFormatting>
  <conditionalFormatting sqref="Q8:Q60">
    <cfRule type="expression" dxfId="50" priority="94" stopIfTrue="1">
      <formula>A8=1</formula>
    </cfRule>
    <cfRule type="expression" dxfId="49" priority="95" stopIfTrue="1">
      <formula>A8=2</formula>
    </cfRule>
    <cfRule type="expression" dxfId="48" priority="96" stopIfTrue="1">
      <formula>A8=3</formula>
    </cfRule>
  </conditionalFormatting>
  <conditionalFormatting sqref="B62:B71">
    <cfRule type="expression" dxfId="47" priority="1" stopIfTrue="1">
      <formula>A62=1</formula>
    </cfRule>
    <cfRule type="expression" dxfId="46" priority="2" stopIfTrue="1">
      <formula>A62=2</formula>
    </cfRule>
    <cfRule type="expression" dxfId="45" priority="3" stopIfTrue="1">
      <formula>A62=3</formula>
    </cfRule>
  </conditionalFormatting>
  <conditionalFormatting sqref="C62:C71">
    <cfRule type="expression" dxfId="44" priority="4" stopIfTrue="1">
      <formula>A62=1</formula>
    </cfRule>
    <cfRule type="expression" dxfId="43" priority="5" stopIfTrue="1">
      <formula>A62=2</formula>
    </cfRule>
    <cfRule type="expression" dxfId="42" priority="6" stopIfTrue="1">
      <formula>A62=3</formula>
    </cfRule>
  </conditionalFormatting>
  <conditionalFormatting sqref="D62:D71">
    <cfRule type="expression" dxfId="41" priority="7" stopIfTrue="1">
      <formula>A62=1</formula>
    </cfRule>
    <cfRule type="expression" dxfId="40" priority="8" stopIfTrue="1">
      <formula>A62=2</formula>
    </cfRule>
    <cfRule type="expression" dxfId="39" priority="9" stopIfTrue="1">
      <formula>A62=3</formula>
    </cfRule>
  </conditionalFormatting>
  <conditionalFormatting sqref="E62:E71">
    <cfRule type="expression" dxfId="38" priority="10" stopIfTrue="1">
      <formula>A62=1</formula>
    </cfRule>
    <cfRule type="expression" dxfId="37" priority="11" stopIfTrue="1">
      <formula>A62=2</formula>
    </cfRule>
    <cfRule type="expression" dxfId="36" priority="12" stopIfTrue="1">
      <formula>A62=3</formula>
    </cfRule>
  </conditionalFormatting>
  <conditionalFormatting sqref="F62:F71">
    <cfRule type="expression" dxfId="35" priority="13" stopIfTrue="1">
      <formula>A62=1</formula>
    </cfRule>
    <cfRule type="expression" dxfId="34" priority="14" stopIfTrue="1">
      <formula>A62=2</formula>
    </cfRule>
    <cfRule type="expression" dxfId="33" priority="15" stopIfTrue="1">
      <formula>A62=3</formula>
    </cfRule>
  </conditionalFormatting>
  <conditionalFormatting sqref="G62:G71">
    <cfRule type="expression" dxfId="32" priority="16" stopIfTrue="1">
      <formula>A62=1</formula>
    </cfRule>
    <cfRule type="expression" dxfId="31" priority="17" stopIfTrue="1">
      <formula>A62=2</formula>
    </cfRule>
    <cfRule type="expression" dxfId="30" priority="18" stopIfTrue="1">
      <formula>A62=3</formula>
    </cfRule>
  </conditionalFormatting>
  <conditionalFormatting sqref="H62:H71">
    <cfRule type="expression" dxfId="29" priority="19" stopIfTrue="1">
      <formula>A62=1</formula>
    </cfRule>
    <cfRule type="expression" dxfId="28" priority="20" stopIfTrue="1">
      <formula>A62=2</formula>
    </cfRule>
    <cfRule type="expression" dxfId="27" priority="21" stopIfTrue="1">
      <formula>A62=3</formula>
    </cfRule>
  </conditionalFormatting>
  <conditionalFormatting sqref="I62:I71">
    <cfRule type="expression" dxfId="26" priority="22" stopIfTrue="1">
      <formula>A62=1</formula>
    </cfRule>
    <cfRule type="expression" dxfId="25" priority="23" stopIfTrue="1">
      <formula>A62=2</formula>
    </cfRule>
    <cfRule type="expression" dxfId="24" priority="24" stopIfTrue="1">
      <formula>A62=3</formula>
    </cfRule>
  </conditionalFormatting>
  <conditionalFormatting sqref="J62:J71">
    <cfRule type="expression" dxfId="23" priority="25" stopIfTrue="1">
      <formula>A62=1</formula>
    </cfRule>
    <cfRule type="expression" dxfId="22" priority="26" stopIfTrue="1">
      <formula>A62=2</formula>
    </cfRule>
    <cfRule type="expression" dxfId="21" priority="27" stopIfTrue="1">
      <formula>A62=3</formula>
    </cfRule>
  </conditionalFormatting>
  <conditionalFormatting sqref="K62:K71">
    <cfRule type="expression" dxfId="20" priority="28" stopIfTrue="1">
      <formula>A62=1</formula>
    </cfRule>
    <cfRule type="expression" dxfId="19" priority="29" stopIfTrue="1">
      <formula>A62=2</formula>
    </cfRule>
    <cfRule type="expression" dxfId="18" priority="30" stopIfTrue="1">
      <formula>A62=3</formula>
    </cfRule>
  </conditionalFormatting>
  <conditionalFormatting sqref="L62:L71">
    <cfRule type="expression" dxfId="17" priority="31" stopIfTrue="1">
      <formula>A62=1</formula>
    </cfRule>
    <cfRule type="expression" dxfId="16" priority="32" stopIfTrue="1">
      <formula>A62=2</formula>
    </cfRule>
    <cfRule type="expression" dxfId="15" priority="33" stopIfTrue="1">
      <formula>A62=3</formula>
    </cfRule>
  </conditionalFormatting>
  <conditionalFormatting sqref="M62:M71">
    <cfRule type="expression" dxfId="14" priority="34" stopIfTrue="1">
      <formula>A62=1</formula>
    </cfRule>
    <cfRule type="expression" dxfId="13" priority="35" stopIfTrue="1">
      <formula>A62=2</formula>
    </cfRule>
    <cfRule type="expression" dxfId="12" priority="36" stopIfTrue="1">
      <formula>A62=3</formula>
    </cfRule>
  </conditionalFormatting>
  <conditionalFormatting sqref="N62:N71">
    <cfRule type="expression" dxfId="11" priority="37" stopIfTrue="1">
      <formula>A62=1</formula>
    </cfRule>
    <cfRule type="expression" dxfId="10" priority="38" stopIfTrue="1">
      <formula>A62=2</formula>
    </cfRule>
    <cfRule type="expression" dxfId="9" priority="39" stopIfTrue="1">
      <formula>A62=3</formula>
    </cfRule>
  </conditionalFormatting>
  <conditionalFormatting sqref="O62:O71">
    <cfRule type="expression" dxfId="8" priority="40" stopIfTrue="1">
      <formula>A62=1</formula>
    </cfRule>
    <cfRule type="expression" dxfId="7" priority="41" stopIfTrue="1">
      <formula>A62=2</formula>
    </cfRule>
    <cfRule type="expression" dxfId="6" priority="42" stopIfTrue="1">
      <formula>A62=3</formula>
    </cfRule>
  </conditionalFormatting>
  <conditionalFormatting sqref="P62:P71">
    <cfRule type="expression" dxfId="5" priority="43" stopIfTrue="1">
      <formula>A62=1</formula>
    </cfRule>
    <cfRule type="expression" dxfId="4" priority="44" stopIfTrue="1">
      <formula>A62=2</formula>
    </cfRule>
    <cfRule type="expression" dxfId="3" priority="45" stopIfTrue="1">
      <formula>A62=3</formula>
    </cfRule>
  </conditionalFormatting>
  <conditionalFormatting sqref="Q62:Q71">
    <cfRule type="expression" dxfId="2" priority="46" stopIfTrue="1">
      <formula>A62=1</formula>
    </cfRule>
    <cfRule type="expression" dxfId="1" priority="47" stopIfTrue="1">
      <formula>A62=2</formula>
    </cfRule>
    <cfRule type="expression" dxfId="0" priority="48" stopIfTrue="1">
      <formula>A62=3</formula>
    </cfRule>
  </conditionalFormatting>
  <pageMargins left="0.32" right="0.33" top="0.39370078740157499" bottom="0.39370078740157499" header="0" footer="0"/>
  <pageSetup paperSize="9" scale="54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2025-07-29T13:17:10Z</cp:lastPrinted>
  <dcterms:created xsi:type="dcterms:W3CDTF">2025-07-29T13:16:05Z</dcterms:created>
  <dcterms:modified xsi:type="dcterms:W3CDTF">2025-07-29T13:50:31Z</dcterms:modified>
</cp:coreProperties>
</file>