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2"/>
  </bookViews>
  <sheets>
    <sheet name="додаток 1" sheetId="1" r:id="rId1"/>
    <sheet name="додаток 2" sheetId="2" r:id="rId2"/>
    <sheet name="додаток 3" sheetId="3" r:id="rId3"/>
    <sheet name="додаток 5" sheetId="6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7'!$13:$14</definedName>
    <definedName name="_xlnm.Print_Area" localSheetId="0">'додаток 1'!$A$1:$F$35</definedName>
    <definedName name="_xlnm.Print_Area" localSheetId="1">'додаток 2'!$A$1:$F$22</definedName>
    <definedName name="_xlnm.Print_Area" localSheetId="2">'додаток 3'!$A$1:$P$35</definedName>
    <definedName name="_xlnm.Print_Area" localSheetId="3">'додаток 5'!$A$1:$D$45</definedName>
    <definedName name="_xlnm.Print_Area" localSheetId="4">'додаток 7'!$A$1:$J$27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6" l="1"/>
  <c r="G27" i="5" l="1"/>
  <c r="D43" i="6"/>
  <c r="D34" i="6"/>
  <c r="D42" i="6"/>
  <c r="D23" i="6"/>
  <c r="D22" i="6" s="1"/>
  <c r="H17" i="5" l="1"/>
  <c r="H16" i="5" s="1"/>
  <c r="I17" i="5"/>
  <c r="I16" i="5" s="1"/>
  <c r="J17" i="5"/>
  <c r="J16" i="5" s="1"/>
  <c r="G18" i="5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2" i="2" l="1"/>
  <c r="C21" i="2"/>
  <c r="C20" i="2"/>
  <c r="C19" i="2"/>
  <c r="C17" i="2"/>
  <c r="C16" i="2"/>
  <c r="C15" i="2"/>
  <c r="C14" i="2"/>
  <c r="C35" i="1" l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22" i="5" l="1"/>
  <c r="H21" i="5" s="1"/>
  <c r="I22" i="5"/>
  <c r="I21" i="5" s="1"/>
  <c r="J22" i="5"/>
  <c r="J21" i="5" s="1"/>
  <c r="G26" i="5" l="1"/>
  <c r="I25" i="5" l="1"/>
  <c r="J25" i="5"/>
  <c r="G23" i="5" l="1"/>
  <c r="G22" i="5" s="1"/>
  <c r="G20" i="5" l="1"/>
  <c r="G19" i="5"/>
  <c r="G17" i="5" l="1"/>
  <c r="H25" i="5"/>
  <c r="I27" i="5" l="1"/>
  <c r="J27" i="5"/>
  <c r="H27" i="5"/>
  <c r="J24" i="5" l="1"/>
  <c r="I24" i="5"/>
  <c r="G25" i="5" l="1"/>
  <c r="G16" i="5"/>
  <c r="G21" i="5"/>
  <c r="H24" i="5"/>
  <c r="G24" i="5" l="1"/>
</calcChain>
</file>

<file path=xl/sharedStrings.xml><?xml version="1.0" encoding="utf-8"?>
<sst xmlns="http://schemas.openxmlformats.org/spreadsheetml/2006/main" count="283" uniqueCount="158">
  <si>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</si>
  <si>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</si>
  <si>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</si>
  <si>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</si>
  <si>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</si>
  <si>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</si>
  <si>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</si>
  <si>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</si>
  <si>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</si>
  <si>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</si>
  <si>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</si>
  <si>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</si>
  <si>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</si>
  <si>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</si>
  <si>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</si>
  <si>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</si>
  <si>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</si>
  <si>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</si>
  <si>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</si>
  <si>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</si>
  <si>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</si>
  <si>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</si>
  <si>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</si>
  <si>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</si>
  <si>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</si>
  <si>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</si>
  <si>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</si>
  <si>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</si>
  <si>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</si>
  <si>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</si>
  <si>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</si>
  <si>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</si>
  <si>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</si>
  <si>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</si>
  <si>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</si>
  <si>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</si>
  <si>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>Кошти, що передаються із загального фонду бюджету до бюджету розвитку (спеціального фонду)</t>
  </si>
  <si>
    <t>0990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</si>
  <si>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</si>
  <si>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</si>
  <si>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</si>
  <si>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</si>
  <si>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</si>
  <si>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</si>
  <si>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Пальне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</si>
  <si>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</si>
  <si>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</si>
  <si>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</si>
  <si>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</si>
  <si>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</si>
  <si>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</si>
  <si>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</si>
  <si>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</si>
  <si>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</si>
  <si>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</si>
  <si>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</si>
  <si>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1010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</si>
  <si>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</si>
  <si>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</si>
  <si>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</si>
  <si>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</si>
  <si>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</si>
  <si>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</si>
  <si>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</si>
  <si>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</si>
  <si>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</si>
  <si>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</si>
  <si>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</si>
  <si>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</si>
  <si>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</si>
  <si>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</si>
  <si>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3700000</t>
  </si>
  <si>
    <t>3710000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</si>
  <si>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</si>
  <si>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</si>
  <si>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</si>
  <si>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</si>
  <si>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</si>
  <si>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</si>
  <si>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</si>
  <si>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</si>
  <si>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</si>
  <si>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</si>
  <si>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</si>
  <si>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</si>
  <si>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</si>
  <si>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</si>
  <si>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Фінансовий відділ Великосеверинівської сільської ради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</si>
  <si>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</si>
  <si>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Акцизний податок з ввезених на митну територію України підакцизних товарів (продукції)</t>
  </si>
  <si>
    <t xml:space="preserve">Додаток № 1 </t>
  </si>
  <si>
    <t xml:space="preserve">Додаток № 2     </t>
  </si>
  <si>
    <t xml:space="preserve">Додаток № 3 </t>
  </si>
  <si>
    <t>Додаток 7</t>
  </si>
  <si>
    <t>0611141</t>
  </si>
  <si>
    <t>1141</t>
  </si>
  <si>
    <t>Забезпечення діяльності інших закладів у сфері освіти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</si>
  <si>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</si>
  <si>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</si>
  <si>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</si>
  <si>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</si>
  <si>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</si>
  <si>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</si>
  <si>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</si>
  <si>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сільської ради від  08.07.2025 року № ПРОЕКТ</t>
  </si>
  <si>
    <t>сільської ради від   08.07.2025 року № ПРОЕКТ</t>
  </si>
  <si>
    <t>сільської ради від 08.07.2025 року № ПРОЕКТ</t>
  </si>
  <si>
    <t>від  08.07.2025р.  № ПРОЕКТ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</si>
  <si>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</si>
  <si>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</si>
  <si>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</si>
  <si>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</si>
  <si>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</si>
  <si>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</si>
  <si>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майно</t>
  </si>
  <si>
    <t>Орендна плата з фізичних осіб</t>
  </si>
  <si>
    <t>Єдиний податок з фізичних осіб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</si>
  <si>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</si>
  <si>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</si>
  <si>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</si>
  <si>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</si>
  <si>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0110180</t>
  </si>
  <si>
    <t>0133</t>
  </si>
  <si>
    <t>Інша діяльність у сфері державного управління</t>
  </si>
  <si>
    <t>0611142</t>
  </si>
  <si>
    <t>1142</t>
  </si>
  <si>
    <t>Інші програми та заходи у сфері освіти</t>
  </si>
  <si>
    <t>Фінвід Великосеверинівської с/р</t>
  </si>
  <si>
    <t>Додаток № 5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</si>
  <si>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</si>
  <si>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</si>
  <si>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</si>
  <si>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</si>
  <si>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</si>
  <si>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</si>
  <si>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</si>
  <si>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9900000000</t>
  </si>
  <si>
    <t>Державний бюджет</t>
  </si>
  <si>
    <t>ІІ. Трансферти до спеціального фонду бюджету</t>
  </si>
  <si>
    <t>-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</si>
  <si>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</si>
  <si>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</si>
  <si>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</si>
  <si>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</si>
  <si>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</si>
  <si>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</si>
  <si>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</si>
  <si>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</si>
  <si>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</si>
  <si>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</si>
  <si>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>Програма фінансової підтримки Збройних сил України, реалізації заходів та робіт з територіальної оборони на 2025 рік</t>
  </si>
  <si>
    <t>Рішення сесії Великосеверинівської сільської ради від 24.12.2024 року №1694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</si>
  <si>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</si>
  <si>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</si>
  <si>
    <t>Програма підтримки талановитих і обдарованих дітей та молоді Великосеверинівської сільської ради на 2023-2025 роки</t>
  </si>
  <si>
    <t>Рішення сесії Великосеверинівської сільської ради від 22.12.2022 №1239, зі змінами</t>
  </si>
  <si>
    <t>до рішення Великосеверинівської сільської ради від 08.07.2025 року № ПРОЕКТ</t>
  </si>
  <si>
    <t>Державний бюджет ( підтримка військових частин ***** ( поповнення матеріально техн бази)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</si>
</sst>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5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4" fillId="0" borderId="0" xfId="0" applyFont="1"/>
    <xf numFmtId="165" fontId="16" fillId="2" borderId="0" xfId="1" applyNumberFormat="1" applyFont="1" applyFill="1" applyAlignment="1" applyProtection="1">
      <alignment vertical="center" wrapText="1"/>
      <protection locked="0"/>
    </xf>
    <xf numFmtId="0" fontId="17" fillId="0" borderId="0" xfId="0" quotePrefix="1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4" xfId="0" quotePrefix="1" applyFont="1" applyFill="1" applyBorder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0" xfId="0" applyFont="1" applyFill="1" applyAlignment="1">
      <alignment horizontal="left"/>
    </xf>
    <xf numFmtId="165" fontId="19" fillId="2" borderId="0" xfId="1" applyNumberFormat="1" applyFont="1" applyFill="1" applyAlignment="1" applyProtection="1">
      <alignment horizontal="center" vertical="center" wrapText="1"/>
      <protection locked="0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80" zoomScaleNormal="100" zoomScaleSheetLayoutView="80" workbookViewId="0">
      <selection activeCell="D16" sqref="D16"/>
    </sheetView>
  </sheetViews>
  <sheetFormatPr defaultColWidth="8.85546875" defaultRowHeight="12.75" x14ac:dyDescent="0.2"/>
  <cols>
    <col min="1" max="1" width="11.28515625" style="1" customWidth="1"/>
    <col min="2" max="2" width="44.71093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18" customFormat="1" ht="37.5" customHeight="1" x14ac:dyDescent="0.3">
      <c r="C1" s="106" t="s">
        <v>90</v>
      </c>
      <c r="D1" s="106"/>
      <c r="E1" s="106"/>
      <c r="F1" s="106"/>
      <c r="G1" s="106"/>
      <c r="H1" s="19"/>
    </row>
    <row r="2" spans="1:9" s="18" customFormat="1" ht="16.149999999999999" customHeight="1" x14ac:dyDescent="0.3">
      <c r="C2" s="106" t="s">
        <v>33</v>
      </c>
      <c r="D2" s="106"/>
      <c r="E2" s="106"/>
      <c r="F2" s="106"/>
      <c r="G2" s="38"/>
      <c r="H2" s="20"/>
      <c r="I2" s="20"/>
    </row>
    <row r="3" spans="1:9" s="18" customFormat="1" ht="15.6" customHeight="1" x14ac:dyDescent="0.3">
      <c r="C3" s="107" t="s">
        <v>104</v>
      </c>
      <c r="D3" s="107"/>
      <c r="E3" s="107"/>
      <c r="F3" s="107"/>
      <c r="G3" s="38"/>
      <c r="H3" s="20"/>
      <c r="I3" s="20"/>
    </row>
    <row r="4" spans="1:9" s="18" customFormat="1" ht="35.25" customHeight="1" x14ac:dyDescent="0.3">
      <c r="C4" s="21"/>
      <c r="D4" s="21"/>
      <c r="E4" s="108"/>
      <c r="F4" s="108"/>
      <c r="G4" s="108"/>
      <c r="H4" s="108"/>
      <c r="I4" s="108"/>
    </row>
    <row r="5" spans="1:9" s="18" customFormat="1" ht="30" customHeight="1" x14ac:dyDescent="0.3">
      <c r="A5" s="109" t="s">
        <v>34</v>
      </c>
      <c r="B5" s="109"/>
      <c r="C5" s="109"/>
      <c r="D5" s="109"/>
      <c r="E5" s="109"/>
      <c r="F5" s="109"/>
      <c r="G5" s="20"/>
      <c r="H5" s="20"/>
      <c r="I5" s="20"/>
    </row>
    <row r="6" spans="1:9" s="22" customFormat="1" ht="55.9" customHeight="1" x14ac:dyDescent="0.3">
      <c r="A6" s="104" t="s">
        <v>38</v>
      </c>
      <c r="B6" s="104"/>
      <c r="C6" s="104"/>
      <c r="D6" s="104"/>
      <c r="E6" s="104"/>
      <c r="F6" s="104"/>
      <c r="G6" s="29"/>
      <c r="H6" s="29"/>
      <c r="I6" s="29"/>
    </row>
    <row r="7" spans="1:9" s="22" customFormat="1" ht="48.75" customHeight="1" x14ac:dyDescent="0.3">
      <c r="A7" s="105" t="s">
        <v>9</v>
      </c>
      <c r="B7" s="105"/>
      <c r="E7" s="23"/>
      <c r="F7" s="23"/>
      <c r="G7" s="23"/>
      <c r="H7" s="23"/>
      <c r="I7" s="23"/>
    </row>
    <row r="8" spans="1:9" s="22" customFormat="1" ht="27" customHeight="1" x14ac:dyDescent="0.3">
      <c r="A8" s="24" t="s">
        <v>10</v>
      </c>
      <c r="B8" s="24"/>
      <c r="E8" s="39"/>
      <c r="F8" s="25" t="s">
        <v>35</v>
      </c>
      <c r="G8" s="21"/>
    </row>
    <row r="9" spans="1:9" ht="13.9" customHeight="1" x14ac:dyDescent="0.2">
      <c r="A9" s="110" t="s">
        <v>0</v>
      </c>
      <c r="B9" s="110" t="s">
        <v>1</v>
      </c>
      <c r="C9" s="110" t="s">
        <v>2</v>
      </c>
      <c r="D9" s="110" t="s">
        <v>3</v>
      </c>
      <c r="E9" s="110" t="s">
        <v>4</v>
      </c>
      <c r="F9" s="110"/>
    </row>
    <row r="10" spans="1:9" ht="13.9" customHeight="1" x14ac:dyDescent="0.2">
      <c r="A10" s="110"/>
      <c r="B10" s="110"/>
      <c r="C10" s="110"/>
      <c r="D10" s="110"/>
      <c r="E10" s="110" t="s">
        <v>5</v>
      </c>
      <c r="F10" s="111" t="s">
        <v>6</v>
      </c>
    </row>
    <row r="11" spans="1:9" x14ac:dyDescent="0.2">
      <c r="A11" s="110"/>
      <c r="B11" s="110"/>
      <c r="C11" s="110"/>
      <c r="D11" s="110"/>
      <c r="E11" s="110"/>
      <c r="F11" s="110"/>
    </row>
    <row r="12" spans="1:9" x14ac:dyDescent="0.2">
      <c r="A12" s="59">
        <v>1</v>
      </c>
      <c r="B12" s="59">
        <v>2</v>
      </c>
      <c r="C12" s="59">
        <v>3</v>
      </c>
      <c r="D12" s="59">
        <v>4</v>
      </c>
      <c r="E12" s="59">
        <v>5</v>
      </c>
      <c r="F12" s="59">
        <v>6</v>
      </c>
    </row>
    <row r="13" spans="1:9" x14ac:dyDescent="0.2">
      <c r="A13" s="12">
        <v>10000000</v>
      </c>
      <c r="B13" s="13" t="s">
        <v>41</v>
      </c>
      <c r="C13" s="14">
        <f t="shared" ref="C13:C35" si="0">D13+E13</f>
        <v>2964958</v>
      </c>
      <c r="D13" s="14">
        <v>2964958</v>
      </c>
      <c r="E13" s="14">
        <v>0</v>
      </c>
      <c r="F13" s="14">
        <v>0</v>
      </c>
    </row>
    <row r="14" spans="1:9" ht="35.450000000000003" customHeight="1" x14ac:dyDescent="0.2">
      <c r="A14" s="12">
        <v>11000000</v>
      </c>
      <c r="B14" s="13" t="s">
        <v>42</v>
      </c>
      <c r="C14" s="14">
        <f t="shared" si="0"/>
        <v>1380000</v>
      </c>
      <c r="D14" s="14">
        <v>1380000</v>
      </c>
      <c r="E14" s="14">
        <v>0</v>
      </c>
      <c r="F14" s="14">
        <v>0</v>
      </c>
    </row>
    <row r="15" spans="1:9" x14ac:dyDescent="0.2">
      <c r="A15" s="12">
        <v>11010000</v>
      </c>
      <c r="B15" s="13" t="s">
        <v>108</v>
      </c>
      <c r="C15" s="14">
        <f t="shared" si="0"/>
        <v>1380000</v>
      </c>
      <c r="D15" s="14">
        <v>1380000</v>
      </c>
      <c r="E15" s="14">
        <v>0</v>
      </c>
      <c r="F15" s="14">
        <v>0</v>
      </c>
    </row>
    <row r="16" spans="1:9" ht="34.15" customHeight="1" x14ac:dyDescent="0.2">
      <c r="A16" s="15">
        <v>11010100</v>
      </c>
      <c r="B16" s="16" t="s">
        <v>109</v>
      </c>
      <c r="C16" s="17">
        <f t="shared" si="0"/>
        <v>590000</v>
      </c>
      <c r="D16" s="17">
        <v>590000</v>
      </c>
      <c r="E16" s="17">
        <v>0</v>
      </c>
      <c r="F16" s="17">
        <v>0</v>
      </c>
    </row>
    <row r="17" spans="1:6" ht="21.6" customHeight="1" x14ac:dyDescent="0.2">
      <c r="A17" s="15">
        <v>11010400</v>
      </c>
      <c r="B17" s="16" t="s">
        <v>110</v>
      </c>
      <c r="C17" s="17">
        <f t="shared" si="0"/>
        <v>790000</v>
      </c>
      <c r="D17" s="17">
        <v>790000</v>
      </c>
      <c r="E17" s="17">
        <v>0</v>
      </c>
      <c r="F17" s="17">
        <v>0</v>
      </c>
    </row>
    <row r="18" spans="1:6" ht="52.9" customHeight="1" x14ac:dyDescent="0.2">
      <c r="A18" s="12">
        <v>14000000</v>
      </c>
      <c r="B18" s="13" t="s">
        <v>43</v>
      </c>
      <c r="C18" s="14">
        <f t="shared" si="0"/>
        <v>940000</v>
      </c>
      <c r="D18" s="14">
        <v>940000</v>
      </c>
      <c r="E18" s="14">
        <v>0</v>
      </c>
      <c r="F18" s="14">
        <v>0</v>
      </c>
    </row>
    <row r="19" spans="1:6" ht="25.5" x14ac:dyDescent="0.2">
      <c r="A19" s="12">
        <v>14030000</v>
      </c>
      <c r="B19" s="13" t="s">
        <v>89</v>
      </c>
      <c r="C19" s="14">
        <f t="shared" si="0"/>
        <v>740000</v>
      </c>
      <c r="D19" s="14">
        <v>740000</v>
      </c>
      <c r="E19" s="14">
        <v>0</v>
      </c>
      <c r="F19" s="14">
        <v>0</v>
      </c>
    </row>
    <row r="20" spans="1:6" x14ac:dyDescent="0.2">
      <c r="A20" s="15">
        <v>14031900</v>
      </c>
      <c r="B20" s="16" t="s">
        <v>44</v>
      </c>
      <c r="C20" s="17">
        <f t="shared" si="0"/>
        <v>740000</v>
      </c>
      <c r="D20" s="17">
        <v>740000</v>
      </c>
      <c r="E20" s="17">
        <v>0</v>
      </c>
      <c r="F20" s="17">
        <v>0</v>
      </c>
    </row>
    <row r="21" spans="1:6" ht="38.25" x14ac:dyDescent="0.2">
      <c r="A21" s="12">
        <v>14040000</v>
      </c>
      <c r="B21" s="13" t="s">
        <v>111</v>
      </c>
      <c r="C21" s="14">
        <f t="shared" si="0"/>
        <v>200000</v>
      </c>
      <c r="D21" s="14">
        <v>200000</v>
      </c>
      <c r="E21" s="14">
        <v>0</v>
      </c>
      <c r="F21" s="14">
        <v>0</v>
      </c>
    </row>
    <row r="22" spans="1:6" ht="89.25" x14ac:dyDescent="0.2">
      <c r="A22" s="15">
        <v>14040100</v>
      </c>
      <c r="B22" s="16" t="s">
        <v>112</v>
      </c>
      <c r="C22" s="17">
        <f t="shared" si="0"/>
        <v>140000</v>
      </c>
      <c r="D22" s="17">
        <v>140000</v>
      </c>
      <c r="E22" s="17">
        <v>0</v>
      </c>
      <c r="F22" s="17">
        <v>0</v>
      </c>
    </row>
    <row r="23" spans="1:6" ht="63.75" x14ac:dyDescent="0.2">
      <c r="A23" s="15">
        <v>14040200</v>
      </c>
      <c r="B23" s="16" t="s">
        <v>113</v>
      </c>
      <c r="C23" s="17">
        <f t="shared" si="0"/>
        <v>60000</v>
      </c>
      <c r="D23" s="17">
        <v>60000</v>
      </c>
      <c r="E23" s="17">
        <v>0</v>
      </c>
      <c r="F23" s="17">
        <v>0</v>
      </c>
    </row>
    <row r="24" spans="1:6" ht="38.25" x14ac:dyDescent="0.2">
      <c r="A24" s="12">
        <v>18000000</v>
      </c>
      <c r="B24" s="13" t="s">
        <v>45</v>
      </c>
      <c r="C24" s="14">
        <f t="shared" si="0"/>
        <v>644958</v>
      </c>
      <c r="D24" s="14">
        <v>644958</v>
      </c>
      <c r="E24" s="14">
        <v>0</v>
      </c>
      <c r="F24" s="14">
        <v>0</v>
      </c>
    </row>
    <row r="25" spans="1:6" ht="28.9" customHeight="1" x14ac:dyDescent="0.2">
      <c r="A25" s="12">
        <v>18010000</v>
      </c>
      <c r="B25" s="13" t="s">
        <v>114</v>
      </c>
      <c r="C25" s="14">
        <f t="shared" si="0"/>
        <v>90000</v>
      </c>
      <c r="D25" s="14">
        <v>90000</v>
      </c>
      <c r="E25" s="14">
        <v>0</v>
      </c>
      <c r="F25" s="14">
        <v>0</v>
      </c>
    </row>
    <row r="26" spans="1:6" ht="24.6" customHeight="1" x14ac:dyDescent="0.2">
      <c r="A26" s="15">
        <v>18010900</v>
      </c>
      <c r="B26" s="16" t="s">
        <v>115</v>
      </c>
      <c r="C26" s="17">
        <f t="shared" si="0"/>
        <v>90000</v>
      </c>
      <c r="D26" s="17">
        <v>90000</v>
      </c>
      <c r="E26" s="17">
        <v>0</v>
      </c>
      <c r="F26" s="17">
        <v>0</v>
      </c>
    </row>
    <row r="27" spans="1:6" x14ac:dyDescent="0.2">
      <c r="A27" s="12">
        <v>18050000</v>
      </c>
      <c r="B27" s="13" t="s">
        <v>46</v>
      </c>
      <c r="C27" s="14">
        <f t="shared" si="0"/>
        <v>554958</v>
      </c>
      <c r="D27" s="14">
        <v>554958</v>
      </c>
      <c r="E27" s="14">
        <v>0</v>
      </c>
      <c r="F27" s="14">
        <v>0</v>
      </c>
    </row>
    <row r="28" spans="1:6" x14ac:dyDescent="0.2">
      <c r="A28" s="15">
        <v>18050400</v>
      </c>
      <c r="B28" s="16" t="s">
        <v>116</v>
      </c>
      <c r="C28" s="17">
        <f t="shared" si="0"/>
        <v>420000</v>
      </c>
      <c r="D28" s="17">
        <v>420000</v>
      </c>
      <c r="E28" s="17">
        <v>0</v>
      </c>
      <c r="F28" s="17">
        <v>0</v>
      </c>
    </row>
    <row r="29" spans="1:6" ht="63.75" x14ac:dyDescent="0.2">
      <c r="A29" s="15">
        <v>18050500</v>
      </c>
      <c r="B29" s="16" t="s">
        <v>88</v>
      </c>
      <c r="C29" s="17">
        <f t="shared" si="0"/>
        <v>134958</v>
      </c>
      <c r="D29" s="17">
        <v>134958</v>
      </c>
      <c r="E29" s="17">
        <v>0</v>
      </c>
      <c r="F29" s="17">
        <v>0</v>
      </c>
    </row>
    <row r="30" spans="1:6" x14ac:dyDescent="0.2">
      <c r="A30" s="12">
        <v>30000000</v>
      </c>
      <c r="B30" s="13" t="s">
        <v>117</v>
      </c>
      <c r="C30" s="14">
        <f t="shared" si="0"/>
        <v>100000</v>
      </c>
      <c r="D30" s="14">
        <v>0</v>
      </c>
      <c r="E30" s="14">
        <v>100000</v>
      </c>
      <c r="F30" s="14">
        <v>100000</v>
      </c>
    </row>
    <row r="31" spans="1:6" x14ac:dyDescent="0.2">
      <c r="A31" s="12">
        <v>33000000</v>
      </c>
      <c r="B31" s="13" t="s">
        <v>118</v>
      </c>
      <c r="C31" s="14">
        <f t="shared" si="0"/>
        <v>100000</v>
      </c>
      <c r="D31" s="14">
        <v>0</v>
      </c>
      <c r="E31" s="14">
        <v>100000</v>
      </c>
      <c r="F31" s="14">
        <v>100000</v>
      </c>
    </row>
    <row r="32" spans="1:6" x14ac:dyDescent="0.2">
      <c r="A32" s="12">
        <v>33010000</v>
      </c>
      <c r="B32" s="13" t="s">
        <v>119</v>
      </c>
      <c r="C32" s="14">
        <f t="shared" si="0"/>
        <v>100000</v>
      </c>
      <c r="D32" s="14">
        <v>0</v>
      </c>
      <c r="E32" s="14">
        <v>100000</v>
      </c>
      <c r="F32" s="14">
        <v>100000</v>
      </c>
    </row>
    <row r="33" spans="1:6" ht="63.75" x14ac:dyDescent="0.2">
      <c r="A33" s="15">
        <v>33010100</v>
      </c>
      <c r="B33" s="16" t="s">
        <v>120</v>
      </c>
      <c r="C33" s="17">
        <f t="shared" si="0"/>
        <v>100000</v>
      </c>
      <c r="D33" s="17">
        <v>0</v>
      </c>
      <c r="E33" s="17">
        <v>100000</v>
      </c>
      <c r="F33" s="17">
        <v>100000</v>
      </c>
    </row>
    <row r="34" spans="1:6" ht="25.5" x14ac:dyDescent="0.2">
      <c r="A34" s="12"/>
      <c r="B34" s="13" t="s">
        <v>47</v>
      </c>
      <c r="C34" s="14">
        <f t="shared" si="0"/>
        <v>3064958</v>
      </c>
      <c r="D34" s="14">
        <v>2964958</v>
      </c>
      <c r="E34" s="14">
        <v>100000</v>
      </c>
      <c r="F34" s="14">
        <v>100000</v>
      </c>
    </row>
    <row r="35" spans="1:6" x14ac:dyDescent="0.2">
      <c r="A35" s="2" t="s">
        <v>8</v>
      </c>
      <c r="B35" s="13" t="s">
        <v>7</v>
      </c>
      <c r="C35" s="14">
        <f t="shared" si="0"/>
        <v>3064958</v>
      </c>
      <c r="D35" s="14">
        <v>2964958</v>
      </c>
      <c r="E35" s="14">
        <v>100000</v>
      </c>
      <c r="F35" s="14">
        <v>100000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82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4" zoomScaleNormal="100" zoomScaleSheetLayoutView="100" workbookViewId="0">
      <selection activeCell="D19" sqref="D19"/>
    </sheetView>
  </sheetViews>
  <sheetFormatPr defaultColWidth="8.85546875" defaultRowHeight="12.75" x14ac:dyDescent="0.2"/>
  <cols>
    <col min="1" max="1" width="11.28515625" style="11" customWidth="1"/>
    <col min="2" max="2" width="41.140625" style="11" customWidth="1"/>
    <col min="3" max="3" width="14.7109375" style="11" customWidth="1"/>
    <col min="4" max="5" width="14.28515625" style="11" customWidth="1"/>
    <col min="6" max="6" width="15.42578125" style="11" customWidth="1"/>
    <col min="7" max="16384" width="8.85546875" style="11"/>
  </cols>
  <sheetData>
    <row r="1" spans="1:9" s="3" customFormat="1" ht="37.5" customHeight="1" x14ac:dyDescent="0.3">
      <c r="C1" s="116" t="s">
        <v>91</v>
      </c>
      <c r="D1" s="116"/>
      <c r="E1" s="116"/>
      <c r="F1" s="116"/>
      <c r="G1" s="116"/>
      <c r="H1" s="4"/>
    </row>
    <row r="2" spans="1:9" s="3" customFormat="1" ht="16.149999999999999" customHeight="1" x14ac:dyDescent="0.3">
      <c r="C2" s="116" t="s">
        <v>33</v>
      </c>
      <c r="D2" s="116"/>
      <c r="E2" s="116"/>
      <c r="F2" s="116"/>
      <c r="G2" s="26"/>
      <c r="H2" s="5"/>
      <c r="I2" s="5"/>
    </row>
    <row r="3" spans="1:9" s="3" customFormat="1" ht="15.6" customHeight="1" x14ac:dyDescent="0.3">
      <c r="C3" s="117" t="s">
        <v>105</v>
      </c>
      <c r="D3" s="117"/>
      <c r="E3" s="117"/>
      <c r="F3" s="117"/>
      <c r="G3" s="26"/>
      <c r="H3" s="5"/>
      <c r="I3" s="5"/>
    </row>
    <row r="4" spans="1:9" s="3" customFormat="1" ht="35.25" customHeight="1" x14ac:dyDescent="0.3">
      <c r="C4" s="6"/>
      <c r="D4" s="6"/>
      <c r="E4" s="118"/>
      <c r="F4" s="118"/>
      <c r="G4" s="118"/>
      <c r="H4" s="118"/>
      <c r="I4" s="118"/>
    </row>
    <row r="5" spans="1:9" s="3" customFormat="1" ht="50.25" customHeight="1" x14ac:dyDescent="0.3">
      <c r="A5" s="119" t="s">
        <v>34</v>
      </c>
      <c r="B5" s="119"/>
      <c r="C5" s="119"/>
      <c r="D5" s="119"/>
      <c r="E5" s="119"/>
      <c r="F5" s="119"/>
      <c r="G5" s="5"/>
      <c r="H5" s="5"/>
      <c r="I5" s="5"/>
    </row>
    <row r="6" spans="1:9" s="8" customFormat="1" ht="61.15" customHeight="1" x14ac:dyDescent="0.3">
      <c r="A6" s="120" t="s">
        <v>39</v>
      </c>
      <c r="B6" s="120"/>
      <c r="C6" s="120"/>
      <c r="D6" s="120"/>
      <c r="E6" s="120"/>
      <c r="F6" s="120"/>
      <c r="G6" s="7"/>
      <c r="H6" s="7"/>
      <c r="I6" s="7"/>
    </row>
    <row r="7" spans="1:9" s="8" customFormat="1" ht="48.75" customHeight="1" x14ac:dyDescent="0.3">
      <c r="A7" s="115" t="s">
        <v>9</v>
      </c>
      <c r="B7" s="115"/>
      <c r="E7" s="28"/>
      <c r="F7" s="28"/>
      <c r="G7" s="28"/>
      <c r="H7" s="28"/>
      <c r="I7" s="28"/>
    </row>
    <row r="8" spans="1:9" s="8" customFormat="1" ht="25.15" customHeight="1" x14ac:dyDescent="0.3">
      <c r="A8" s="9" t="s">
        <v>10</v>
      </c>
      <c r="B8" s="9"/>
      <c r="E8" s="27"/>
      <c r="F8" s="10" t="s">
        <v>35</v>
      </c>
      <c r="G8" s="6"/>
    </row>
    <row r="9" spans="1:9" ht="13.9" customHeight="1" x14ac:dyDescent="0.2">
      <c r="A9" s="110" t="s">
        <v>0</v>
      </c>
      <c r="B9" s="110" t="s">
        <v>18</v>
      </c>
      <c r="C9" s="110" t="s">
        <v>2</v>
      </c>
      <c r="D9" s="110" t="s">
        <v>3</v>
      </c>
      <c r="E9" s="110" t="s">
        <v>4</v>
      </c>
      <c r="F9" s="110"/>
    </row>
    <row r="10" spans="1:9" ht="13.9" customHeight="1" x14ac:dyDescent="0.2">
      <c r="A10" s="110"/>
      <c r="B10" s="110"/>
      <c r="C10" s="110"/>
      <c r="D10" s="110"/>
      <c r="E10" s="110" t="s">
        <v>5</v>
      </c>
      <c r="F10" s="110" t="s">
        <v>6</v>
      </c>
    </row>
    <row r="11" spans="1:9" ht="13.9" customHeight="1" x14ac:dyDescent="0.2">
      <c r="A11" s="110"/>
      <c r="B11" s="110"/>
      <c r="C11" s="110"/>
      <c r="D11" s="110"/>
      <c r="E11" s="110"/>
      <c r="F11" s="110"/>
    </row>
    <row r="12" spans="1:9" ht="13.9" customHeight="1" x14ac:dyDescent="0.2">
      <c r="A12" s="59">
        <v>1</v>
      </c>
      <c r="B12" s="59">
        <v>2</v>
      </c>
      <c r="C12" s="59">
        <v>3</v>
      </c>
      <c r="D12" s="59">
        <v>4</v>
      </c>
      <c r="E12" s="59">
        <v>5</v>
      </c>
      <c r="F12" s="59">
        <v>6</v>
      </c>
    </row>
    <row r="13" spans="1:9" x14ac:dyDescent="0.2">
      <c r="A13" s="112" t="s">
        <v>17</v>
      </c>
      <c r="B13" s="113"/>
      <c r="C13" s="113"/>
      <c r="D13" s="113"/>
      <c r="E13" s="113"/>
      <c r="F13" s="114"/>
    </row>
    <row r="14" spans="1:9" x14ac:dyDescent="0.2">
      <c r="A14" s="12">
        <v>200000</v>
      </c>
      <c r="B14" s="13" t="s">
        <v>16</v>
      </c>
      <c r="C14" s="14">
        <f>D14+E14</f>
        <v>0</v>
      </c>
      <c r="D14" s="14">
        <v>-620000</v>
      </c>
      <c r="E14" s="14">
        <v>620000</v>
      </c>
      <c r="F14" s="14">
        <v>620000</v>
      </c>
    </row>
    <row r="15" spans="1:9" ht="25.5" x14ac:dyDescent="0.2">
      <c r="A15" s="12">
        <v>208000</v>
      </c>
      <c r="B15" s="13" t="s">
        <v>15</v>
      </c>
      <c r="C15" s="14">
        <f>D15+E15</f>
        <v>0</v>
      </c>
      <c r="D15" s="14">
        <v>-620000</v>
      </c>
      <c r="E15" s="14">
        <v>620000</v>
      </c>
      <c r="F15" s="14">
        <v>620000</v>
      </c>
    </row>
    <row r="16" spans="1:9" ht="38.25" x14ac:dyDescent="0.2">
      <c r="A16" s="15">
        <v>208400</v>
      </c>
      <c r="B16" s="16" t="s">
        <v>36</v>
      </c>
      <c r="C16" s="17">
        <f>D16+E16</f>
        <v>0</v>
      </c>
      <c r="D16" s="17">
        <v>-620000</v>
      </c>
      <c r="E16" s="17">
        <v>620000</v>
      </c>
      <c r="F16" s="17">
        <v>620000</v>
      </c>
    </row>
    <row r="17" spans="1:6" ht="21" customHeight="1" x14ac:dyDescent="0.2">
      <c r="A17" s="2" t="s">
        <v>8</v>
      </c>
      <c r="B17" s="13" t="s">
        <v>11</v>
      </c>
      <c r="C17" s="14">
        <f>D17+E17</f>
        <v>0</v>
      </c>
      <c r="D17" s="14">
        <v>-620000</v>
      </c>
      <c r="E17" s="14">
        <v>620000</v>
      </c>
      <c r="F17" s="14">
        <v>620000</v>
      </c>
    </row>
    <row r="18" spans="1:6" x14ac:dyDescent="0.2">
      <c r="A18" s="112" t="s">
        <v>14</v>
      </c>
      <c r="B18" s="113"/>
      <c r="C18" s="113"/>
      <c r="D18" s="113"/>
      <c r="E18" s="113"/>
      <c r="F18" s="114"/>
    </row>
    <row r="19" spans="1:6" x14ac:dyDescent="0.2">
      <c r="A19" s="12">
        <v>600000</v>
      </c>
      <c r="B19" s="13" t="s">
        <v>13</v>
      </c>
      <c r="C19" s="14">
        <f>D19+E19</f>
        <v>0</v>
      </c>
      <c r="D19" s="14">
        <v>-620000</v>
      </c>
      <c r="E19" s="14">
        <v>620000</v>
      </c>
      <c r="F19" s="14">
        <v>620000</v>
      </c>
    </row>
    <row r="20" spans="1:6" x14ac:dyDescent="0.2">
      <c r="A20" s="12">
        <v>602000</v>
      </c>
      <c r="B20" s="13" t="s">
        <v>12</v>
      </c>
      <c r="C20" s="14">
        <f>D20+E20</f>
        <v>0</v>
      </c>
      <c r="D20" s="14">
        <v>-620000</v>
      </c>
      <c r="E20" s="14">
        <v>620000</v>
      </c>
      <c r="F20" s="14">
        <v>620000</v>
      </c>
    </row>
    <row r="21" spans="1:6" ht="38.25" x14ac:dyDescent="0.2">
      <c r="A21" s="15">
        <v>602400</v>
      </c>
      <c r="B21" s="16" t="s">
        <v>36</v>
      </c>
      <c r="C21" s="17">
        <f>D21+E21</f>
        <v>0</v>
      </c>
      <c r="D21" s="17">
        <v>-620000</v>
      </c>
      <c r="E21" s="17">
        <v>620000</v>
      </c>
      <c r="F21" s="17">
        <v>620000</v>
      </c>
    </row>
    <row r="22" spans="1:6" x14ac:dyDescent="0.2">
      <c r="A22" s="2" t="s">
        <v>8</v>
      </c>
      <c r="B22" s="13" t="s">
        <v>11</v>
      </c>
      <c r="C22" s="14">
        <f>D22+E22</f>
        <v>0</v>
      </c>
      <c r="D22" s="14">
        <v>-620000</v>
      </c>
      <c r="E22" s="14">
        <v>620000</v>
      </c>
      <c r="F22" s="14">
        <v>620000</v>
      </c>
    </row>
  </sheetData>
  <mergeCells count="16">
    <mergeCell ref="A18:F18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BreakPreview" topLeftCell="A22" zoomScale="80" zoomScaleNormal="100" zoomScaleSheetLayoutView="80" workbookViewId="0">
      <selection activeCell="A19" sqref="A19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18" customFormat="1" ht="37.5" customHeight="1" x14ac:dyDescent="0.3">
      <c r="H1" s="19"/>
      <c r="L1" s="121" t="s">
        <v>92</v>
      </c>
      <c r="M1" s="121"/>
      <c r="N1" s="121"/>
      <c r="O1" s="121"/>
      <c r="P1" s="121"/>
    </row>
    <row r="2" spans="1:16" s="18" customFormat="1" ht="16.149999999999999" customHeight="1" x14ac:dyDescent="0.3">
      <c r="H2" s="20"/>
      <c r="I2" s="20"/>
      <c r="L2" s="121" t="s">
        <v>33</v>
      </c>
      <c r="M2" s="121"/>
      <c r="N2" s="121"/>
      <c r="O2" s="121"/>
      <c r="P2" s="40"/>
    </row>
    <row r="3" spans="1:16" s="18" customFormat="1" ht="27.6" customHeight="1" x14ac:dyDescent="0.3">
      <c r="H3" s="20"/>
      <c r="I3" s="20"/>
      <c r="L3" s="122" t="s">
        <v>106</v>
      </c>
      <c r="M3" s="122"/>
      <c r="N3" s="122"/>
      <c r="O3" s="122"/>
      <c r="P3" s="40"/>
    </row>
    <row r="4" spans="1:16" s="18" customFormat="1" ht="6" customHeight="1" x14ac:dyDescent="0.3">
      <c r="C4" s="21"/>
      <c r="D4" s="21"/>
      <c r="E4" s="108"/>
      <c r="F4" s="108"/>
      <c r="G4" s="108"/>
      <c r="H4" s="108"/>
      <c r="I4" s="108"/>
    </row>
    <row r="5" spans="1:16" s="18" customFormat="1" ht="18.600000000000001" customHeight="1" x14ac:dyDescent="0.3">
      <c r="A5" s="109" t="s">
        <v>34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6" s="22" customFormat="1" ht="39.6" customHeight="1" x14ac:dyDescent="0.3">
      <c r="A6" s="104" t="s">
        <v>40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s="22" customFormat="1" ht="48.75" customHeight="1" x14ac:dyDescent="0.3">
      <c r="A7" s="105" t="s">
        <v>9</v>
      </c>
      <c r="B7" s="105"/>
      <c r="E7" s="23"/>
      <c r="F7" s="23"/>
      <c r="G7" s="23"/>
      <c r="H7" s="23"/>
      <c r="I7" s="23"/>
    </row>
    <row r="8" spans="1:16" s="22" customFormat="1" ht="27" customHeight="1" x14ac:dyDescent="0.3">
      <c r="A8" s="24" t="s">
        <v>10</v>
      </c>
      <c r="B8" s="24"/>
      <c r="E8" s="39"/>
      <c r="G8" s="21"/>
    </row>
    <row r="10" spans="1:16" ht="15.75" x14ac:dyDescent="0.25">
      <c r="P10" s="25" t="s">
        <v>35</v>
      </c>
    </row>
    <row r="11" spans="1:16" ht="13.9" customHeight="1" x14ac:dyDescent="0.2">
      <c r="A11" s="123" t="s">
        <v>19</v>
      </c>
      <c r="B11" s="123" t="s">
        <v>20</v>
      </c>
      <c r="C11" s="123" t="s">
        <v>21</v>
      </c>
      <c r="D11" s="110" t="s">
        <v>22</v>
      </c>
      <c r="E11" s="110" t="s">
        <v>3</v>
      </c>
      <c r="F11" s="110"/>
      <c r="G11" s="110"/>
      <c r="H11" s="110"/>
      <c r="I11" s="110"/>
      <c r="J11" s="110" t="s">
        <v>4</v>
      </c>
      <c r="K11" s="110"/>
      <c r="L11" s="110"/>
      <c r="M11" s="110"/>
      <c r="N11" s="110"/>
      <c r="O11" s="110"/>
      <c r="P11" s="110" t="s">
        <v>23</v>
      </c>
    </row>
    <row r="12" spans="1:16" ht="13.9" customHeight="1" x14ac:dyDescent="0.2">
      <c r="A12" s="110"/>
      <c r="B12" s="110"/>
      <c r="C12" s="110"/>
      <c r="D12" s="110"/>
      <c r="E12" s="110" t="s">
        <v>5</v>
      </c>
      <c r="F12" s="110" t="s">
        <v>24</v>
      </c>
      <c r="G12" s="110" t="s">
        <v>25</v>
      </c>
      <c r="H12" s="110"/>
      <c r="I12" s="110" t="s">
        <v>26</v>
      </c>
      <c r="J12" s="110" t="s">
        <v>5</v>
      </c>
      <c r="K12" s="110" t="s">
        <v>6</v>
      </c>
      <c r="L12" s="110" t="s">
        <v>24</v>
      </c>
      <c r="M12" s="110" t="s">
        <v>25</v>
      </c>
      <c r="N12" s="110"/>
      <c r="O12" s="110" t="s">
        <v>26</v>
      </c>
      <c r="P12" s="110"/>
    </row>
    <row r="13" spans="1:16" ht="13.9" customHeight="1" x14ac:dyDescent="0.2">
      <c r="A13" s="110"/>
      <c r="B13" s="110"/>
      <c r="C13" s="110"/>
      <c r="D13" s="110"/>
      <c r="E13" s="110"/>
      <c r="F13" s="110"/>
      <c r="G13" s="110" t="s">
        <v>27</v>
      </c>
      <c r="H13" s="110" t="s">
        <v>28</v>
      </c>
      <c r="I13" s="110"/>
      <c r="J13" s="110"/>
      <c r="K13" s="110"/>
      <c r="L13" s="110"/>
      <c r="M13" s="110" t="s">
        <v>27</v>
      </c>
      <c r="N13" s="110" t="s">
        <v>28</v>
      </c>
      <c r="O13" s="110"/>
      <c r="P13" s="110"/>
    </row>
    <row r="14" spans="1:16" ht="44.25" customHeight="1" x14ac:dyDescent="0.2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6" x14ac:dyDescent="0.2">
      <c r="A15" s="59">
        <v>1</v>
      </c>
      <c r="B15" s="59">
        <v>2</v>
      </c>
      <c r="C15" s="59">
        <v>3</v>
      </c>
      <c r="D15" s="59">
        <v>4</v>
      </c>
      <c r="E15" s="59">
        <v>5</v>
      </c>
      <c r="F15" s="59">
        <v>6</v>
      </c>
      <c r="G15" s="59">
        <v>7</v>
      </c>
      <c r="H15" s="59">
        <v>8</v>
      </c>
      <c r="I15" s="59">
        <v>9</v>
      </c>
      <c r="J15" s="59">
        <v>10</v>
      </c>
      <c r="K15" s="59">
        <v>11</v>
      </c>
      <c r="L15" s="59">
        <v>12</v>
      </c>
      <c r="M15" s="59">
        <v>13</v>
      </c>
      <c r="N15" s="59">
        <v>14</v>
      </c>
      <c r="O15" s="59">
        <v>15</v>
      </c>
      <c r="P15" s="59">
        <v>16</v>
      </c>
    </row>
    <row r="16" spans="1:16" x14ac:dyDescent="0.2">
      <c r="A16" s="30" t="s">
        <v>48</v>
      </c>
      <c r="B16" s="31"/>
      <c r="C16" s="32"/>
      <c r="D16" s="33" t="s">
        <v>49</v>
      </c>
      <c r="E16" s="34">
        <v>720578</v>
      </c>
      <c r="F16" s="34">
        <v>253000</v>
      </c>
      <c r="G16" s="34">
        <v>0</v>
      </c>
      <c r="H16" s="34">
        <v>120000</v>
      </c>
      <c r="I16" s="34">
        <v>467578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f t="shared" ref="P16:P33" si="0">E16+J16</f>
        <v>720578</v>
      </c>
    </row>
    <row r="17" spans="1:16" x14ac:dyDescent="0.2">
      <c r="A17" s="30" t="s">
        <v>50</v>
      </c>
      <c r="B17" s="31"/>
      <c r="C17" s="32"/>
      <c r="D17" s="33" t="s">
        <v>49</v>
      </c>
      <c r="E17" s="34">
        <v>720578</v>
      </c>
      <c r="F17" s="34">
        <v>253000</v>
      </c>
      <c r="G17" s="34">
        <v>0</v>
      </c>
      <c r="H17" s="34">
        <v>120000</v>
      </c>
      <c r="I17" s="34">
        <v>467578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f t="shared" si="0"/>
        <v>720578</v>
      </c>
    </row>
    <row r="18" spans="1:16" ht="80.45" customHeight="1" x14ac:dyDescent="0.2">
      <c r="A18" s="35" t="s">
        <v>51</v>
      </c>
      <c r="B18" s="35" t="s">
        <v>52</v>
      </c>
      <c r="C18" s="36" t="s">
        <v>53</v>
      </c>
      <c r="D18" s="37" t="s">
        <v>54</v>
      </c>
      <c r="E18" s="37">
        <v>50000</v>
      </c>
      <c r="F18" s="37">
        <v>50000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f t="shared" si="0"/>
        <v>50000</v>
      </c>
    </row>
    <row r="19" spans="1:16" ht="76.900000000000006" customHeight="1" x14ac:dyDescent="0.2">
      <c r="A19" s="35" t="s">
        <v>121</v>
      </c>
      <c r="B19" s="35" t="s">
        <v>55</v>
      </c>
      <c r="C19" s="36" t="s">
        <v>122</v>
      </c>
      <c r="D19" s="37" t="s">
        <v>123</v>
      </c>
      <c r="E19" s="37">
        <v>83000</v>
      </c>
      <c r="F19" s="37">
        <v>83000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f t="shared" si="0"/>
        <v>83000</v>
      </c>
    </row>
    <row r="20" spans="1:16" ht="73.150000000000006" customHeight="1" x14ac:dyDescent="0.2">
      <c r="A20" s="35" t="s">
        <v>57</v>
      </c>
      <c r="B20" s="35" t="s">
        <v>58</v>
      </c>
      <c r="C20" s="36" t="s">
        <v>59</v>
      </c>
      <c r="D20" s="37" t="s">
        <v>60</v>
      </c>
      <c r="E20" s="37">
        <v>467578</v>
      </c>
      <c r="F20" s="37">
        <v>0</v>
      </c>
      <c r="G20" s="37">
        <v>0</v>
      </c>
      <c r="H20" s="37">
        <v>0</v>
      </c>
      <c r="I20" s="37">
        <v>467578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f t="shared" si="0"/>
        <v>467578</v>
      </c>
    </row>
    <row r="21" spans="1:16" ht="22.9" customHeight="1" x14ac:dyDescent="0.2">
      <c r="A21" s="35" t="s">
        <v>61</v>
      </c>
      <c r="B21" s="35" t="s">
        <v>62</v>
      </c>
      <c r="C21" s="36" t="s">
        <v>59</v>
      </c>
      <c r="D21" s="37" t="s">
        <v>63</v>
      </c>
      <c r="E21" s="37">
        <v>120000</v>
      </c>
      <c r="F21" s="37">
        <v>120000</v>
      </c>
      <c r="G21" s="37">
        <v>0</v>
      </c>
      <c r="H21" s="37">
        <v>120000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f t="shared" si="0"/>
        <v>120000</v>
      </c>
    </row>
    <row r="22" spans="1:16" ht="32.450000000000003" customHeight="1" x14ac:dyDescent="0.2">
      <c r="A22" s="30" t="s">
        <v>29</v>
      </c>
      <c r="B22" s="31"/>
      <c r="C22" s="32"/>
      <c r="D22" s="33" t="s">
        <v>30</v>
      </c>
      <c r="E22" s="34">
        <v>824380</v>
      </c>
      <c r="F22" s="34">
        <v>824380</v>
      </c>
      <c r="G22" s="34">
        <v>0</v>
      </c>
      <c r="H22" s="34">
        <v>425000</v>
      </c>
      <c r="I22" s="34">
        <v>0</v>
      </c>
      <c r="J22" s="34">
        <v>20000</v>
      </c>
      <c r="K22" s="34">
        <v>20000</v>
      </c>
      <c r="L22" s="34">
        <v>0</v>
      </c>
      <c r="M22" s="34">
        <v>0</v>
      </c>
      <c r="N22" s="34">
        <v>0</v>
      </c>
      <c r="O22" s="34">
        <v>20000</v>
      </c>
      <c r="P22" s="34">
        <f t="shared" si="0"/>
        <v>844380</v>
      </c>
    </row>
    <row r="23" spans="1:16" ht="44.45" customHeight="1" x14ac:dyDescent="0.2">
      <c r="A23" s="30" t="s">
        <v>31</v>
      </c>
      <c r="B23" s="31"/>
      <c r="C23" s="32"/>
      <c r="D23" s="33" t="s">
        <v>30</v>
      </c>
      <c r="E23" s="34">
        <v>824380</v>
      </c>
      <c r="F23" s="34">
        <v>824380</v>
      </c>
      <c r="G23" s="34">
        <v>0</v>
      </c>
      <c r="H23" s="34">
        <v>425000</v>
      </c>
      <c r="I23" s="34">
        <v>0</v>
      </c>
      <c r="J23" s="34">
        <v>20000</v>
      </c>
      <c r="K23" s="34">
        <v>20000</v>
      </c>
      <c r="L23" s="34">
        <v>0</v>
      </c>
      <c r="M23" s="34">
        <v>0</v>
      </c>
      <c r="N23" s="34">
        <v>0</v>
      </c>
      <c r="O23" s="34">
        <v>20000</v>
      </c>
      <c r="P23" s="34">
        <f t="shared" si="0"/>
        <v>844380</v>
      </c>
    </row>
    <row r="24" spans="1:16" ht="37.9" customHeight="1" x14ac:dyDescent="0.2">
      <c r="A24" s="35" t="s">
        <v>64</v>
      </c>
      <c r="B24" s="35" t="s">
        <v>56</v>
      </c>
      <c r="C24" s="36" t="s">
        <v>65</v>
      </c>
      <c r="D24" s="37" t="s">
        <v>66</v>
      </c>
      <c r="E24" s="37">
        <v>28000</v>
      </c>
      <c r="F24" s="37">
        <v>28000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f t="shared" si="0"/>
        <v>28000</v>
      </c>
    </row>
    <row r="25" spans="1:16" ht="38.25" x14ac:dyDescent="0.2">
      <c r="A25" s="35" t="s">
        <v>67</v>
      </c>
      <c r="B25" s="35" t="s">
        <v>68</v>
      </c>
      <c r="C25" s="36" t="s">
        <v>69</v>
      </c>
      <c r="D25" s="37" t="s">
        <v>70</v>
      </c>
      <c r="E25" s="37">
        <v>765480</v>
      </c>
      <c r="F25" s="37">
        <v>765480</v>
      </c>
      <c r="G25" s="37">
        <v>0</v>
      </c>
      <c r="H25" s="37">
        <v>425000</v>
      </c>
      <c r="I25" s="37">
        <v>0</v>
      </c>
      <c r="J25" s="37">
        <v>20000</v>
      </c>
      <c r="K25" s="37">
        <v>20000</v>
      </c>
      <c r="L25" s="37">
        <v>0</v>
      </c>
      <c r="M25" s="37">
        <v>0</v>
      </c>
      <c r="N25" s="37">
        <v>0</v>
      </c>
      <c r="O25" s="37">
        <v>20000</v>
      </c>
      <c r="P25" s="37">
        <f t="shared" si="0"/>
        <v>785480</v>
      </c>
    </row>
    <row r="26" spans="1:16" ht="25.5" x14ac:dyDescent="0.2">
      <c r="A26" s="35" t="s">
        <v>94</v>
      </c>
      <c r="B26" s="35" t="s">
        <v>95</v>
      </c>
      <c r="C26" s="36" t="s">
        <v>37</v>
      </c>
      <c r="D26" s="37" t="s">
        <v>96</v>
      </c>
      <c r="E26" s="37">
        <v>12500</v>
      </c>
      <c r="F26" s="37">
        <v>12500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f t="shared" si="0"/>
        <v>12500</v>
      </c>
    </row>
    <row r="27" spans="1:16" x14ac:dyDescent="0.2">
      <c r="A27" s="35" t="s">
        <v>124</v>
      </c>
      <c r="B27" s="35" t="s">
        <v>125</v>
      </c>
      <c r="C27" s="36" t="s">
        <v>37</v>
      </c>
      <c r="D27" s="37" t="s">
        <v>126</v>
      </c>
      <c r="E27" s="37">
        <v>13400</v>
      </c>
      <c r="F27" s="37">
        <v>13400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f t="shared" si="0"/>
        <v>13400</v>
      </c>
    </row>
    <row r="28" spans="1:16" ht="25.5" x14ac:dyDescent="0.2">
      <c r="A28" s="35" t="s">
        <v>97</v>
      </c>
      <c r="B28" s="35" t="s">
        <v>98</v>
      </c>
      <c r="C28" s="36" t="s">
        <v>99</v>
      </c>
      <c r="D28" s="37" t="s">
        <v>100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f t="shared" si="0"/>
        <v>0</v>
      </c>
    </row>
    <row r="29" spans="1:16" ht="51" x14ac:dyDescent="0.2">
      <c r="A29" s="35" t="s">
        <v>101</v>
      </c>
      <c r="B29" s="35" t="s">
        <v>102</v>
      </c>
      <c r="C29" s="36" t="s">
        <v>99</v>
      </c>
      <c r="D29" s="37" t="s">
        <v>103</v>
      </c>
      <c r="E29" s="37">
        <v>5000</v>
      </c>
      <c r="F29" s="37">
        <v>5000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f t="shared" si="0"/>
        <v>5000</v>
      </c>
    </row>
    <row r="30" spans="1:16" x14ac:dyDescent="0.2">
      <c r="A30" s="30" t="s">
        <v>71</v>
      </c>
      <c r="B30" s="31"/>
      <c r="C30" s="32"/>
      <c r="D30" s="33" t="s">
        <v>127</v>
      </c>
      <c r="E30" s="34">
        <v>800000</v>
      </c>
      <c r="F30" s="34">
        <v>800000</v>
      </c>
      <c r="G30" s="34">
        <v>0</v>
      </c>
      <c r="H30" s="34">
        <v>0</v>
      </c>
      <c r="I30" s="34">
        <v>0</v>
      </c>
      <c r="J30" s="34">
        <v>700000</v>
      </c>
      <c r="K30" s="34">
        <v>700000</v>
      </c>
      <c r="L30" s="34">
        <v>0</v>
      </c>
      <c r="M30" s="34">
        <v>0</v>
      </c>
      <c r="N30" s="34">
        <v>0</v>
      </c>
      <c r="O30" s="34">
        <v>700000</v>
      </c>
      <c r="P30" s="34">
        <f t="shared" si="0"/>
        <v>1500000</v>
      </c>
    </row>
    <row r="31" spans="1:16" x14ac:dyDescent="0.2">
      <c r="A31" s="30" t="s">
        <v>72</v>
      </c>
      <c r="B31" s="31"/>
      <c r="C31" s="32"/>
      <c r="D31" s="33" t="s">
        <v>127</v>
      </c>
      <c r="E31" s="34">
        <v>800000</v>
      </c>
      <c r="F31" s="34">
        <v>800000</v>
      </c>
      <c r="G31" s="34">
        <v>0</v>
      </c>
      <c r="H31" s="34">
        <v>0</v>
      </c>
      <c r="I31" s="34">
        <v>0</v>
      </c>
      <c r="J31" s="34">
        <v>700000</v>
      </c>
      <c r="K31" s="34">
        <v>700000</v>
      </c>
      <c r="L31" s="34">
        <v>0</v>
      </c>
      <c r="M31" s="34">
        <v>0</v>
      </c>
      <c r="N31" s="34">
        <v>0</v>
      </c>
      <c r="O31" s="34">
        <v>700000</v>
      </c>
      <c r="P31" s="34">
        <f t="shared" si="0"/>
        <v>1500000</v>
      </c>
    </row>
    <row r="32" spans="1:16" ht="38.25" x14ac:dyDescent="0.2">
      <c r="A32" s="35" t="s">
        <v>73</v>
      </c>
      <c r="B32" s="35" t="s">
        <v>74</v>
      </c>
      <c r="C32" s="36" t="s">
        <v>55</v>
      </c>
      <c r="D32" s="37" t="s">
        <v>75</v>
      </c>
      <c r="E32" s="37">
        <v>800000</v>
      </c>
      <c r="F32" s="37">
        <v>800000</v>
      </c>
      <c r="G32" s="37">
        <v>0</v>
      </c>
      <c r="H32" s="37">
        <v>0</v>
      </c>
      <c r="I32" s="37">
        <v>0</v>
      </c>
      <c r="J32" s="37">
        <v>700000</v>
      </c>
      <c r="K32" s="37">
        <v>700000</v>
      </c>
      <c r="L32" s="37">
        <v>0</v>
      </c>
      <c r="M32" s="37">
        <v>0</v>
      </c>
      <c r="N32" s="37">
        <v>0</v>
      </c>
      <c r="O32" s="37">
        <v>700000</v>
      </c>
      <c r="P32" s="37">
        <f t="shared" si="0"/>
        <v>1500000</v>
      </c>
    </row>
    <row r="33" spans="1:16" x14ac:dyDescent="0.2">
      <c r="A33" s="31" t="s">
        <v>8</v>
      </c>
      <c r="B33" s="30" t="s">
        <v>8</v>
      </c>
      <c r="C33" s="32" t="s">
        <v>8</v>
      </c>
      <c r="D33" s="33" t="s">
        <v>32</v>
      </c>
      <c r="E33" s="34">
        <v>2344958</v>
      </c>
      <c r="F33" s="34">
        <v>1877380</v>
      </c>
      <c r="G33" s="34">
        <v>0</v>
      </c>
      <c r="H33" s="34">
        <v>545000</v>
      </c>
      <c r="I33" s="34">
        <v>467578</v>
      </c>
      <c r="J33" s="34">
        <v>720000</v>
      </c>
      <c r="K33" s="34">
        <v>720000</v>
      </c>
      <c r="L33" s="34">
        <v>0</v>
      </c>
      <c r="M33" s="34">
        <v>0</v>
      </c>
      <c r="N33" s="34">
        <v>0</v>
      </c>
      <c r="O33" s="34">
        <v>720000</v>
      </c>
      <c r="P33" s="34">
        <f t="shared" si="0"/>
        <v>3064958</v>
      </c>
    </row>
  </sheetData>
  <mergeCells count="27"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L1:P1"/>
    <mergeCell ref="L2:O2"/>
    <mergeCell ref="L3:O3"/>
    <mergeCell ref="E4:I4"/>
    <mergeCell ref="A5:P5"/>
    <mergeCell ref="E11:I11"/>
    <mergeCell ref="E12:E14"/>
    <mergeCell ref="F12:F14"/>
    <mergeCell ref="G12:H12"/>
    <mergeCell ref="G13:G14"/>
    <mergeCell ref="H13:H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topLeftCell="A10" zoomScale="80" zoomScaleNormal="80" zoomScaleSheetLayoutView="80" workbookViewId="0">
      <selection activeCell="D34" sqref="D34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40" t="s">
        <v>128</v>
      </c>
      <c r="D1" s="140"/>
      <c r="H1" s="4"/>
      <c r="L1" s="141"/>
      <c r="M1" s="141"/>
      <c r="N1" s="141"/>
      <c r="O1" s="141"/>
      <c r="P1" s="141"/>
    </row>
    <row r="2" spans="1:16" s="3" customFormat="1" ht="111" customHeight="1" x14ac:dyDescent="0.3">
      <c r="D2" s="62" t="s">
        <v>156</v>
      </c>
      <c r="H2" s="5"/>
      <c r="I2" s="5"/>
      <c r="L2" s="141"/>
      <c r="M2" s="141"/>
      <c r="N2" s="141"/>
      <c r="O2" s="141"/>
      <c r="P2" s="63"/>
    </row>
    <row r="3" spans="1:16" s="3" customFormat="1" ht="50.25" customHeight="1" x14ac:dyDescent="0.3">
      <c r="A3" s="119" t="s">
        <v>34</v>
      </c>
      <c r="B3" s="119"/>
      <c r="C3" s="119"/>
      <c r="D3" s="119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8" customFormat="1" ht="39.6" customHeight="1" x14ac:dyDescent="0.3">
      <c r="A4" s="120" t="s">
        <v>129</v>
      </c>
      <c r="B4" s="120"/>
      <c r="C4" s="120"/>
      <c r="D4" s="120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x14ac:dyDescent="0.2">
      <c r="A5" s="66"/>
      <c r="C5" s="142"/>
      <c r="D5" s="143"/>
    </row>
    <row r="6" spans="1:16" x14ac:dyDescent="0.2">
      <c r="A6" s="131"/>
      <c r="B6" s="132"/>
      <c r="C6" s="132"/>
      <c r="D6" s="132"/>
    </row>
    <row r="7" spans="1:16" x14ac:dyDescent="0.2">
      <c r="A7" s="133" t="s">
        <v>9</v>
      </c>
      <c r="B7" s="134"/>
      <c r="C7" s="134"/>
      <c r="D7" s="134"/>
    </row>
    <row r="8" spans="1:16" x14ac:dyDescent="0.2">
      <c r="A8" s="134" t="s">
        <v>10</v>
      </c>
      <c r="B8" s="134"/>
      <c r="C8" s="134"/>
      <c r="D8" s="134"/>
    </row>
    <row r="9" spans="1:16" ht="22.15" customHeight="1" x14ac:dyDescent="0.25">
      <c r="A9" s="67" t="s">
        <v>130</v>
      </c>
    </row>
    <row r="10" spans="1:16" x14ac:dyDescent="0.2">
      <c r="D10" s="68" t="s">
        <v>35</v>
      </c>
    </row>
    <row r="11" spans="1:16" ht="38.25" x14ac:dyDescent="0.2">
      <c r="A11" s="69" t="s">
        <v>131</v>
      </c>
      <c r="B11" s="135" t="s">
        <v>132</v>
      </c>
      <c r="C11" s="136"/>
      <c r="D11" s="70" t="s">
        <v>2</v>
      </c>
    </row>
    <row r="12" spans="1:16" x14ac:dyDescent="0.2">
      <c r="A12" s="71">
        <v>1</v>
      </c>
      <c r="B12" s="137">
        <v>2</v>
      </c>
      <c r="C12" s="138"/>
      <c r="D12" s="72">
        <v>3</v>
      </c>
    </row>
    <row r="13" spans="1:16" x14ac:dyDescent="0.2">
      <c r="A13" s="139" t="s">
        <v>133</v>
      </c>
      <c r="B13" s="129"/>
      <c r="C13" s="129"/>
      <c r="D13" s="129"/>
    </row>
    <row r="14" spans="1:16" hidden="1" x14ac:dyDescent="0.2">
      <c r="A14" s="60"/>
      <c r="B14" s="73"/>
      <c r="C14" s="74"/>
      <c r="D14" s="75"/>
    </row>
    <row r="15" spans="1:16" hidden="1" x14ac:dyDescent="0.2">
      <c r="A15" s="76"/>
      <c r="B15" s="77"/>
      <c r="C15" s="78"/>
      <c r="D15" s="79"/>
    </row>
    <row r="16" spans="1:16" ht="25.9" hidden="1" customHeight="1" x14ac:dyDescent="0.2">
      <c r="A16" s="60" t="s">
        <v>134</v>
      </c>
      <c r="B16" s="73" t="s">
        <v>135</v>
      </c>
      <c r="C16" s="74"/>
      <c r="D16" s="75"/>
    </row>
    <row r="17" spans="1:4" hidden="1" x14ac:dyDescent="0.2">
      <c r="A17" s="76" t="s">
        <v>136</v>
      </c>
      <c r="B17" s="77" t="s">
        <v>137</v>
      </c>
      <c r="C17" s="78"/>
      <c r="D17" s="79"/>
    </row>
    <row r="18" spans="1:4" ht="28.15" customHeight="1" x14ac:dyDescent="0.2">
      <c r="A18" s="60"/>
      <c r="B18" s="73"/>
      <c r="C18" s="74"/>
      <c r="D18" s="75"/>
    </row>
    <row r="19" spans="1:4" ht="13.9" customHeight="1" x14ac:dyDescent="0.2">
      <c r="A19" s="76"/>
      <c r="B19" s="77"/>
      <c r="C19" s="78"/>
      <c r="D19" s="80"/>
    </row>
    <row r="20" spans="1:4" x14ac:dyDescent="0.2">
      <c r="A20" s="124" t="s">
        <v>138</v>
      </c>
      <c r="B20" s="125"/>
      <c r="C20" s="125"/>
      <c r="D20" s="126"/>
    </row>
    <row r="21" spans="1:4" ht="13.15" customHeight="1" x14ac:dyDescent="0.2">
      <c r="A21" s="81"/>
      <c r="B21" s="82"/>
      <c r="C21" s="83"/>
      <c r="D21" s="83" t="s">
        <v>139</v>
      </c>
    </row>
    <row r="22" spans="1:4" s="1" customFormat="1" x14ac:dyDescent="0.2">
      <c r="A22" s="84" t="s">
        <v>8</v>
      </c>
      <c r="B22" s="85" t="s">
        <v>140</v>
      </c>
      <c r="C22" s="74"/>
      <c r="D22" s="86">
        <f>D23+D24</f>
        <v>0</v>
      </c>
    </row>
    <row r="23" spans="1:4" s="1" customFormat="1" x14ac:dyDescent="0.2">
      <c r="A23" s="84" t="s">
        <v>8</v>
      </c>
      <c r="B23" s="85" t="s">
        <v>141</v>
      </c>
      <c r="C23" s="74"/>
      <c r="D23" s="86">
        <f>D19</f>
        <v>0</v>
      </c>
    </row>
    <row r="24" spans="1:4" s="1" customFormat="1" x14ac:dyDescent="0.2">
      <c r="A24" s="84" t="s">
        <v>8</v>
      </c>
      <c r="B24" s="85" t="s">
        <v>142</v>
      </c>
      <c r="C24" s="74"/>
      <c r="D24" s="86">
        <v>0</v>
      </c>
    </row>
    <row r="25" spans="1:4" x14ac:dyDescent="0.2">
      <c r="A25" s="1"/>
      <c r="B25" s="1"/>
      <c r="C25" s="1"/>
      <c r="D25" s="1"/>
    </row>
    <row r="26" spans="1:4" ht="13.9" customHeight="1" x14ac:dyDescent="0.25">
      <c r="A26" s="87" t="s">
        <v>143</v>
      </c>
      <c r="B26" s="1"/>
      <c r="C26" s="1"/>
      <c r="D26" s="88" t="s">
        <v>35</v>
      </c>
    </row>
    <row r="27" spans="1:4" ht="63.75" x14ac:dyDescent="0.2">
      <c r="A27" s="89" t="s">
        <v>144</v>
      </c>
      <c r="B27" s="89" t="s">
        <v>145</v>
      </c>
      <c r="C27" s="89" t="s">
        <v>146</v>
      </c>
      <c r="D27" s="89" t="s">
        <v>2</v>
      </c>
    </row>
    <row r="28" spans="1:4" x14ac:dyDescent="0.2">
      <c r="A28" s="90">
        <v>1</v>
      </c>
      <c r="B28" s="90">
        <v>2</v>
      </c>
      <c r="C28" s="90">
        <v>3</v>
      </c>
      <c r="D28" s="90">
        <v>4</v>
      </c>
    </row>
    <row r="29" spans="1:4" x14ac:dyDescent="0.2">
      <c r="A29" s="127" t="s">
        <v>147</v>
      </c>
      <c r="B29" s="128"/>
      <c r="C29" s="128"/>
      <c r="D29" s="128"/>
    </row>
    <row r="30" spans="1:4" hidden="1" x14ac:dyDescent="0.2">
      <c r="A30" s="91"/>
      <c r="B30" s="91"/>
      <c r="C30" s="92"/>
      <c r="D30" s="93"/>
    </row>
    <row r="31" spans="1:4" ht="28.15" hidden="1" customHeight="1" x14ac:dyDescent="0.2">
      <c r="A31" s="94"/>
      <c r="B31" s="94"/>
      <c r="C31" s="95"/>
      <c r="D31" s="96"/>
    </row>
    <row r="32" spans="1:4" hidden="1" x14ac:dyDescent="0.2">
      <c r="A32" s="91"/>
      <c r="B32" s="91"/>
      <c r="C32" s="92"/>
      <c r="D32" s="93"/>
    </row>
    <row r="33" spans="1:4" ht="27" hidden="1" customHeight="1" x14ac:dyDescent="0.2">
      <c r="A33" s="97"/>
      <c r="B33" s="97"/>
      <c r="C33" s="98"/>
      <c r="D33" s="96"/>
    </row>
    <row r="34" spans="1:4" ht="25.5" x14ac:dyDescent="0.2">
      <c r="A34" s="91" t="s">
        <v>73</v>
      </c>
      <c r="B34" s="91" t="s">
        <v>74</v>
      </c>
      <c r="C34" s="92" t="s">
        <v>75</v>
      </c>
      <c r="D34" s="93">
        <f>D35</f>
        <v>800000</v>
      </c>
    </row>
    <row r="35" spans="1:4" ht="33.6" customHeight="1" x14ac:dyDescent="0.2">
      <c r="A35" s="99" t="s">
        <v>136</v>
      </c>
      <c r="B35" s="99" t="s">
        <v>74</v>
      </c>
      <c r="C35" s="100" t="s">
        <v>157</v>
      </c>
      <c r="D35" s="96">
        <v>800000</v>
      </c>
    </row>
    <row r="36" spans="1:4" ht="17.45" customHeight="1" x14ac:dyDescent="0.2">
      <c r="A36" s="127" t="s">
        <v>148</v>
      </c>
      <c r="B36" s="128"/>
      <c r="C36" s="128"/>
      <c r="D36" s="129"/>
    </row>
    <row r="37" spans="1:4" x14ac:dyDescent="0.2">
      <c r="A37" s="101" t="s">
        <v>136</v>
      </c>
      <c r="B37" s="101" t="s">
        <v>74</v>
      </c>
      <c r="C37" s="100" t="s">
        <v>157</v>
      </c>
      <c r="D37" s="96">
        <v>700000</v>
      </c>
    </row>
    <row r="38" spans="1:4" x14ac:dyDescent="0.2">
      <c r="A38" s="101"/>
      <c r="B38" s="101"/>
      <c r="C38" s="61"/>
      <c r="D38" s="96"/>
    </row>
    <row r="39" spans="1:4" hidden="1" x14ac:dyDescent="0.2">
      <c r="A39" s="101"/>
      <c r="B39" s="101"/>
      <c r="C39" s="61"/>
      <c r="D39" s="96"/>
    </row>
    <row r="40" spans="1:4" hidden="1" x14ac:dyDescent="0.2">
      <c r="A40" s="101"/>
      <c r="B40" s="101"/>
      <c r="C40" s="61"/>
      <c r="D40" s="96"/>
    </row>
    <row r="41" spans="1:4" x14ac:dyDescent="0.2">
      <c r="A41" s="2" t="s">
        <v>8</v>
      </c>
      <c r="B41" s="2" t="s">
        <v>8</v>
      </c>
      <c r="C41" s="85" t="s">
        <v>140</v>
      </c>
      <c r="D41" s="102">
        <f>D42+D43</f>
        <v>1500000</v>
      </c>
    </row>
    <row r="42" spans="1:4" x14ac:dyDescent="0.2">
      <c r="A42" s="2" t="s">
        <v>8</v>
      </c>
      <c r="B42" s="2" t="s">
        <v>8</v>
      </c>
      <c r="C42" s="85" t="s">
        <v>141</v>
      </c>
      <c r="D42" s="103">
        <f>D30+D32+D34</f>
        <v>800000</v>
      </c>
    </row>
    <row r="43" spans="1:4" x14ac:dyDescent="0.2">
      <c r="A43" s="2" t="s">
        <v>8</v>
      </c>
      <c r="B43" s="2" t="s">
        <v>8</v>
      </c>
      <c r="C43" s="85" t="s">
        <v>142</v>
      </c>
      <c r="D43" s="103">
        <f>D37</f>
        <v>700000</v>
      </c>
    </row>
    <row r="45" spans="1:4" x14ac:dyDescent="0.2">
      <c r="A45" s="130" t="s">
        <v>149</v>
      </c>
      <c r="B45" s="130"/>
      <c r="C45" s="130"/>
      <c r="D45" s="130"/>
    </row>
  </sheetData>
  <mergeCells count="16">
    <mergeCell ref="C5:D5"/>
    <mergeCell ref="C1:D1"/>
    <mergeCell ref="L1:P1"/>
    <mergeCell ref="L2:O2"/>
    <mergeCell ref="A3:D3"/>
    <mergeCell ref="A4:D4"/>
    <mergeCell ref="A20:D20"/>
    <mergeCell ref="A29:D29"/>
    <mergeCell ref="A36:D36"/>
    <mergeCell ref="A45:D45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topLeftCell="B5" zoomScale="60" zoomScaleNormal="60" workbookViewId="0">
      <selection activeCell="D21" sqref="D21:F21"/>
    </sheetView>
  </sheetViews>
  <sheetFormatPr defaultColWidth="9.140625" defaultRowHeight="21" x14ac:dyDescent="0.35"/>
  <cols>
    <col min="1" max="2" width="18.140625" style="41" customWidth="1"/>
    <col min="3" max="3" width="12.42578125" style="41" customWidth="1"/>
    <col min="4" max="4" width="73.5703125" style="41" customWidth="1"/>
    <col min="5" max="5" width="122.5703125" style="41" customWidth="1"/>
    <col min="6" max="6" width="57.7109375" style="41" customWidth="1"/>
    <col min="7" max="7" width="21.7109375" style="41" customWidth="1"/>
    <col min="8" max="8" width="26" style="41" customWidth="1"/>
    <col min="9" max="9" width="19.5703125" style="41" customWidth="1"/>
    <col min="10" max="10" width="21.42578125" style="41" customWidth="1"/>
    <col min="11" max="16384" width="9.140625" style="41"/>
  </cols>
  <sheetData>
    <row r="1" spans="1:15" s="6" customFormat="1" ht="35.25" customHeight="1" x14ac:dyDescent="0.3">
      <c r="H1" s="144" t="s">
        <v>93</v>
      </c>
      <c r="I1" s="144"/>
      <c r="J1" s="144"/>
    </row>
    <row r="2" spans="1:15" s="6" customFormat="1" ht="32.25" customHeight="1" x14ac:dyDescent="0.3">
      <c r="H2" s="144" t="s">
        <v>33</v>
      </c>
      <c r="I2" s="144"/>
      <c r="J2" s="144"/>
    </row>
    <row r="3" spans="1:15" s="6" customFormat="1" ht="27.75" customHeight="1" x14ac:dyDescent="0.3">
      <c r="H3" s="144" t="s">
        <v>76</v>
      </c>
      <c r="I3" s="144"/>
      <c r="J3" s="144"/>
    </row>
    <row r="4" spans="1:15" s="6" customFormat="1" ht="32.25" customHeight="1" x14ac:dyDescent="0.3">
      <c r="H4" s="144" t="s">
        <v>107</v>
      </c>
      <c r="I4" s="144"/>
      <c r="J4" s="144"/>
    </row>
    <row r="7" spans="1:15" ht="23.25" x14ac:dyDescent="0.35">
      <c r="A7" s="149" t="s">
        <v>34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</row>
    <row r="8" spans="1:15" ht="104.25" customHeight="1" x14ac:dyDescent="0.35">
      <c r="A8" s="145" t="s">
        <v>86</v>
      </c>
      <c r="B8" s="145"/>
      <c r="C8" s="145"/>
      <c r="D8" s="145"/>
      <c r="E8" s="145"/>
      <c r="F8" s="145"/>
      <c r="G8" s="145"/>
      <c r="H8" s="145"/>
      <c r="I8" s="145"/>
      <c r="J8" s="145"/>
      <c r="K8" s="42"/>
      <c r="L8" s="42"/>
      <c r="M8" s="42"/>
      <c r="N8" s="42"/>
      <c r="O8" s="42"/>
    </row>
    <row r="9" spans="1:15" hidden="1" x14ac:dyDescent="0.35"/>
    <row r="10" spans="1:15" ht="3" customHeight="1" x14ac:dyDescent="0.35"/>
    <row r="11" spans="1:15" x14ac:dyDescent="0.35">
      <c r="A11" s="43" t="s">
        <v>9</v>
      </c>
    </row>
    <row r="12" spans="1:15" x14ac:dyDescent="0.35">
      <c r="A12" s="6" t="s">
        <v>10</v>
      </c>
      <c r="J12" s="44" t="s">
        <v>35</v>
      </c>
    </row>
    <row r="13" spans="1:15" x14ac:dyDescent="0.35">
      <c r="A13" s="150" t="s">
        <v>19</v>
      </c>
      <c r="B13" s="150" t="s">
        <v>20</v>
      </c>
      <c r="C13" s="150" t="s">
        <v>21</v>
      </c>
      <c r="D13" s="150" t="s">
        <v>22</v>
      </c>
      <c r="E13" s="150" t="s">
        <v>77</v>
      </c>
      <c r="F13" s="150" t="s">
        <v>78</v>
      </c>
      <c r="G13" s="150" t="s">
        <v>2</v>
      </c>
      <c r="H13" s="150" t="s">
        <v>3</v>
      </c>
      <c r="I13" s="150" t="s">
        <v>4</v>
      </c>
      <c r="J13" s="150"/>
    </row>
    <row r="14" spans="1:15" ht="203.45" customHeight="1" x14ac:dyDescent="0.35">
      <c r="A14" s="150"/>
      <c r="B14" s="150"/>
      <c r="C14" s="150"/>
      <c r="D14" s="150"/>
      <c r="E14" s="150"/>
      <c r="F14" s="150"/>
      <c r="G14" s="150"/>
      <c r="H14" s="150"/>
      <c r="I14" s="45" t="s">
        <v>5</v>
      </c>
      <c r="J14" s="45" t="s">
        <v>6</v>
      </c>
    </row>
    <row r="15" spans="1:15" ht="36" customHeight="1" x14ac:dyDescent="0.35">
      <c r="A15" s="45">
        <v>1</v>
      </c>
      <c r="B15" s="45">
        <v>2</v>
      </c>
      <c r="C15" s="45">
        <v>3</v>
      </c>
      <c r="D15" s="45">
        <v>4</v>
      </c>
      <c r="E15" s="45">
        <v>5</v>
      </c>
      <c r="F15" s="45">
        <v>6</v>
      </c>
      <c r="G15" s="45">
        <v>7</v>
      </c>
      <c r="H15" s="45">
        <v>8</v>
      </c>
      <c r="I15" s="46">
        <v>9</v>
      </c>
      <c r="J15" s="46">
        <v>10</v>
      </c>
    </row>
    <row r="16" spans="1:15" ht="53.45" customHeight="1" x14ac:dyDescent="0.35">
      <c r="A16" s="47" t="s">
        <v>48</v>
      </c>
      <c r="B16" s="47" t="s">
        <v>79</v>
      </c>
      <c r="C16" s="47" t="s">
        <v>79</v>
      </c>
      <c r="D16" s="146" t="s">
        <v>80</v>
      </c>
      <c r="E16" s="147"/>
      <c r="F16" s="148"/>
      <c r="G16" s="48">
        <f>G17</f>
        <v>670578</v>
      </c>
      <c r="H16" s="48">
        <f t="shared" ref="H16:J16" si="0">H17</f>
        <v>670578</v>
      </c>
      <c r="I16" s="48">
        <f t="shared" si="0"/>
        <v>0</v>
      </c>
      <c r="J16" s="48">
        <f t="shared" si="0"/>
        <v>0</v>
      </c>
    </row>
    <row r="17" spans="1:10" ht="34.9" customHeight="1" x14ac:dyDescent="0.35">
      <c r="A17" s="47" t="s">
        <v>50</v>
      </c>
      <c r="B17" s="47" t="s">
        <v>79</v>
      </c>
      <c r="C17" s="47" t="s">
        <v>79</v>
      </c>
      <c r="D17" s="146" t="s">
        <v>80</v>
      </c>
      <c r="E17" s="147"/>
      <c r="F17" s="148"/>
      <c r="G17" s="48">
        <f>SUM(G18:G20)</f>
        <v>670578</v>
      </c>
      <c r="H17" s="48">
        <f t="shared" ref="H17:J17" si="1">SUM(H18:H20)</f>
        <v>670578</v>
      </c>
      <c r="I17" s="48">
        <f t="shared" si="1"/>
        <v>0</v>
      </c>
      <c r="J17" s="48">
        <f t="shared" si="1"/>
        <v>0</v>
      </c>
    </row>
    <row r="18" spans="1:10" ht="87" customHeight="1" x14ac:dyDescent="0.35">
      <c r="A18" s="49" t="s">
        <v>121</v>
      </c>
      <c r="B18" s="49" t="s">
        <v>55</v>
      </c>
      <c r="C18" s="49" t="s">
        <v>122</v>
      </c>
      <c r="D18" s="57" t="s">
        <v>123</v>
      </c>
      <c r="E18" s="55" t="s">
        <v>152</v>
      </c>
      <c r="F18" s="51" t="s">
        <v>153</v>
      </c>
      <c r="G18" s="52">
        <f>H18+I18</f>
        <v>83000</v>
      </c>
      <c r="H18" s="52">
        <v>83000</v>
      </c>
      <c r="I18" s="52"/>
      <c r="J18" s="52"/>
    </row>
    <row r="19" spans="1:10" ht="87" customHeight="1" x14ac:dyDescent="0.35">
      <c r="A19" s="49" t="s">
        <v>57</v>
      </c>
      <c r="B19" s="49" t="s">
        <v>58</v>
      </c>
      <c r="C19" s="49" t="s">
        <v>59</v>
      </c>
      <c r="D19" s="55" t="s">
        <v>60</v>
      </c>
      <c r="E19" s="55" t="s">
        <v>81</v>
      </c>
      <c r="F19" s="50" t="s">
        <v>82</v>
      </c>
      <c r="G19" s="52">
        <f t="shared" ref="G19:G20" si="2">H19+I19</f>
        <v>467578</v>
      </c>
      <c r="H19" s="52">
        <v>467578</v>
      </c>
      <c r="I19" s="52"/>
      <c r="J19" s="52"/>
    </row>
    <row r="20" spans="1:10" ht="101.25" customHeight="1" x14ac:dyDescent="0.35">
      <c r="A20" s="49" t="s">
        <v>61</v>
      </c>
      <c r="B20" s="49" t="s">
        <v>62</v>
      </c>
      <c r="C20" s="49" t="s">
        <v>59</v>
      </c>
      <c r="D20" s="55" t="s">
        <v>63</v>
      </c>
      <c r="E20" s="55" t="s">
        <v>83</v>
      </c>
      <c r="F20" s="50" t="s">
        <v>84</v>
      </c>
      <c r="G20" s="52">
        <f t="shared" si="2"/>
        <v>120000</v>
      </c>
      <c r="H20" s="52">
        <v>120000</v>
      </c>
      <c r="I20" s="52">
        <v>0</v>
      </c>
      <c r="J20" s="52">
        <v>0</v>
      </c>
    </row>
    <row r="21" spans="1:10" ht="39.75" customHeight="1" x14ac:dyDescent="0.35">
      <c r="A21" s="47" t="s">
        <v>29</v>
      </c>
      <c r="B21" s="47" t="s">
        <v>79</v>
      </c>
      <c r="C21" s="47" t="s">
        <v>79</v>
      </c>
      <c r="D21" s="146" t="s">
        <v>85</v>
      </c>
      <c r="E21" s="147"/>
      <c r="F21" s="148"/>
      <c r="G21" s="48">
        <f>G22</f>
        <v>13400</v>
      </c>
      <c r="H21" s="48">
        <f t="shared" ref="H21:J21" si="3">H22</f>
        <v>13400</v>
      </c>
      <c r="I21" s="48">
        <f t="shared" si="3"/>
        <v>0</v>
      </c>
      <c r="J21" s="48">
        <f t="shared" si="3"/>
        <v>0</v>
      </c>
    </row>
    <row r="22" spans="1:10" ht="43.5" customHeight="1" x14ac:dyDescent="0.35">
      <c r="A22" s="47" t="s">
        <v>31</v>
      </c>
      <c r="B22" s="47" t="s">
        <v>79</v>
      </c>
      <c r="C22" s="47" t="s">
        <v>79</v>
      </c>
      <c r="D22" s="146" t="s">
        <v>85</v>
      </c>
      <c r="E22" s="147"/>
      <c r="F22" s="148"/>
      <c r="G22" s="48">
        <f>SUM(G23:G23)</f>
        <v>13400</v>
      </c>
      <c r="H22" s="48">
        <f>SUM(H23:H23)</f>
        <v>13400</v>
      </c>
      <c r="I22" s="48">
        <f>SUM(I23:I23)</f>
        <v>0</v>
      </c>
      <c r="J22" s="48">
        <f>SUM(J23:J23)</f>
        <v>0</v>
      </c>
    </row>
    <row r="23" spans="1:10" ht="73.900000000000006" customHeight="1" x14ac:dyDescent="0.35">
      <c r="A23" s="49" t="s">
        <v>67</v>
      </c>
      <c r="B23" s="49" t="s">
        <v>68</v>
      </c>
      <c r="C23" s="49" t="s">
        <v>69</v>
      </c>
      <c r="D23" s="55" t="s">
        <v>70</v>
      </c>
      <c r="E23" s="55" t="s">
        <v>154</v>
      </c>
      <c r="F23" s="50" t="s">
        <v>155</v>
      </c>
      <c r="G23" s="52">
        <f t="shared" ref="G23" si="4">H23+I23</f>
        <v>13400</v>
      </c>
      <c r="H23" s="52">
        <v>13400</v>
      </c>
      <c r="I23" s="52">
        <v>0</v>
      </c>
      <c r="J23" s="52">
        <v>0</v>
      </c>
    </row>
    <row r="24" spans="1:10" ht="28.9" customHeight="1" x14ac:dyDescent="0.35">
      <c r="A24" s="47">
        <v>3700000</v>
      </c>
      <c r="B24" s="47" t="s">
        <v>79</v>
      </c>
      <c r="C24" s="47" t="s">
        <v>79</v>
      </c>
      <c r="D24" s="146" t="s">
        <v>87</v>
      </c>
      <c r="E24" s="147"/>
      <c r="F24" s="148"/>
      <c r="G24" s="48">
        <f>G25</f>
        <v>1500000</v>
      </c>
      <c r="H24" s="48">
        <f t="shared" ref="H24:J24" si="5">H25</f>
        <v>800000</v>
      </c>
      <c r="I24" s="48">
        <f t="shared" si="5"/>
        <v>700000</v>
      </c>
      <c r="J24" s="48">
        <f t="shared" si="5"/>
        <v>0</v>
      </c>
    </row>
    <row r="25" spans="1:10" ht="29.45" customHeight="1" x14ac:dyDescent="0.35">
      <c r="A25" s="47">
        <v>3710000</v>
      </c>
      <c r="B25" s="47" t="s">
        <v>79</v>
      </c>
      <c r="C25" s="47" t="s">
        <v>79</v>
      </c>
      <c r="D25" s="146" t="s">
        <v>87</v>
      </c>
      <c r="E25" s="147"/>
      <c r="F25" s="148"/>
      <c r="G25" s="48">
        <f>SUM(G26:G26)</f>
        <v>1500000</v>
      </c>
      <c r="H25" s="48">
        <f>SUM(H26:H26)</f>
        <v>800000</v>
      </c>
      <c r="I25" s="48">
        <f>SUM(I26:I26)</f>
        <v>700000</v>
      </c>
      <c r="J25" s="48">
        <f>SUM(J26:J26)</f>
        <v>0</v>
      </c>
    </row>
    <row r="26" spans="1:10" ht="70.900000000000006" customHeight="1" x14ac:dyDescent="0.35">
      <c r="A26" s="53" t="s">
        <v>73</v>
      </c>
      <c r="B26" s="53" t="s">
        <v>74</v>
      </c>
      <c r="C26" s="54" t="s">
        <v>55</v>
      </c>
      <c r="D26" s="56" t="s">
        <v>75</v>
      </c>
      <c r="E26" s="57" t="s">
        <v>150</v>
      </c>
      <c r="F26" s="55" t="s">
        <v>151</v>
      </c>
      <c r="G26" s="48">
        <f>H26+I26</f>
        <v>1500000</v>
      </c>
      <c r="H26" s="52">
        <v>800000</v>
      </c>
      <c r="I26" s="52">
        <v>700000</v>
      </c>
      <c r="J26" s="52"/>
    </row>
    <row r="27" spans="1:10" ht="43.5" customHeight="1" x14ac:dyDescent="0.35">
      <c r="A27" s="58" t="s">
        <v>8</v>
      </c>
      <c r="B27" s="58" t="s">
        <v>8</v>
      </c>
      <c r="C27" s="58" t="s">
        <v>8</v>
      </c>
      <c r="D27" s="47" t="s">
        <v>32</v>
      </c>
      <c r="E27" s="47" t="s">
        <v>8</v>
      </c>
      <c r="F27" s="47" t="s">
        <v>8</v>
      </c>
      <c r="G27" s="48">
        <f>G25+G22+G17</f>
        <v>2183978</v>
      </c>
      <c r="H27" s="48">
        <f>H25+H22+H17</f>
        <v>1483978</v>
      </c>
      <c r="I27" s="48">
        <f>I25+I22+I17</f>
        <v>700000</v>
      </c>
      <c r="J27" s="48">
        <f>J25+J22+J17</f>
        <v>0</v>
      </c>
    </row>
  </sheetData>
  <mergeCells count="21">
    <mergeCell ref="D22:F22"/>
    <mergeCell ref="D24:F24"/>
    <mergeCell ref="D25:F25"/>
    <mergeCell ref="A7:O7"/>
    <mergeCell ref="G13:G14"/>
    <mergeCell ref="H13:H14"/>
    <mergeCell ref="I13:J13"/>
    <mergeCell ref="D16:F16"/>
    <mergeCell ref="D17:F17"/>
    <mergeCell ref="D21:F21"/>
    <mergeCell ref="A13:A14"/>
    <mergeCell ref="B13:B14"/>
    <mergeCell ref="C13:C14"/>
    <mergeCell ref="D13:D14"/>
    <mergeCell ref="E13:E14"/>
    <mergeCell ref="F13:F14"/>
    <mergeCell ref="H2:J2"/>
    <mergeCell ref="H3:J3"/>
    <mergeCell ref="H4:J4"/>
    <mergeCell ref="A8:J8"/>
    <mergeCell ref="H1:J1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2025-06-03T12:04:08Z</cp:lastPrinted>
  <dcterms:created xsi:type="dcterms:W3CDTF">2024-04-09T18:30:40Z</dcterms:created>
  <dcterms:modified xsi:type="dcterms:W3CDTF">2025-07-03T06:55:24Z</dcterms:modified>
</cp:coreProperties>
</file>