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7770" activeTab="3"/>
  </bookViews>
  <sheets>
    <sheet name="додаток 1" sheetId="1" r:id="rId1"/>
    <sheet name="додаток 3" sheetId="3" r:id="rId2"/>
    <sheet name="додаток 5" sheetId="6" r:id="rId3"/>
    <sheet name="додаток 7" sheetId="5" r:id="rId4"/>
  </sheets>
  <definedNames>
    <definedName name="_xlnm.Print_Titles" localSheetId="0">'додаток 1'!$9:$11</definedName>
    <definedName name="_xlnm.Print_Titles" localSheetId="1">'додаток 3'!$11:$15</definedName>
    <definedName name="_xlnm.Print_Titles" localSheetId="3">'додаток 7'!$13:$14</definedName>
    <definedName name="_xlnm.Print_Area" localSheetId="0">'додаток 1'!$A$1:$F$27</definedName>
    <definedName name="_xlnm.Print_Area" localSheetId="1">'додаток 3'!$A$1:$P$28</definedName>
    <definedName name="_xlnm.Print_Area" localSheetId="2">'додаток 5'!$A$1:$D$40</definedName>
    <definedName name="_xlnm.Print_Area" localSheetId="3">'додаток 7'!$A$1:$J$20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5" l="1"/>
  <c r="I20" i="5"/>
  <c r="J20" i="5"/>
  <c r="G20" i="5"/>
  <c r="G18" i="5"/>
  <c r="D37" i="6"/>
  <c r="D36" i="6"/>
  <c r="D32" i="6"/>
  <c r="D26" i="6"/>
  <c r="D25" i="6"/>
  <c r="D21" i="6"/>
  <c r="G19" i="5"/>
  <c r="G17" i="5" s="1"/>
  <c r="J17" i="5"/>
  <c r="J16" i="5" s="1"/>
  <c r="I17" i="5"/>
  <c r="I16" i="5" s="1"/>
  <c r="H17" i="5"/>
  <c r="H16" i="5"/>
  <c r="G16" i="5" l="1"/>
  <c r="D24" i="6"/>
  <c r="C26" i="1" l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P27" i="3" l="1"/>
  <c r="P26" i="3"/>
  <c r="P25" i="3"/>
  <c r="P24" i="3"/>
  <c r="P23" i="3"/>
  <c r="P22" i="3"/>
  <c r="P21" i="3"/>
  <c r="P20" i="3"/>
  <c r="P19" i="3"/>
  <c r="P18" i="3"/>
  <c r="P17" i="3"/>
  <c r="P16" i="3"/>
</calcChain>
</file>

<file path=xl/sharedStrings.xml><?xml version="1.0" encoding="utf-8"?>
<sst xmlns="http://schemas.openxmlformats.org/spreadsheetml/2006/main" count="192" uniqueCount="108">
  <si>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</si>
  <si>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</si>
  <si>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</si>
  <si>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</si>
  <si>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</si>
  <si>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</si>
  <si>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</si>
  <si>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</si>
  <si>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</si>
  <si>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</si>
  <si>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</si>
  <si>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</si>
  <si>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</si>
  <si>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</si>
  <si>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</si>
  <si>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</si>
  <si>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</si>
  <si>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</si>
  <si>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</si>
  <si>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</si>
  <si>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</si>
  <si>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</si>
  <si>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</si>
  <si>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</si>
  <si>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</si>
  <si>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</si>
  <si>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</si>
  <si>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</si>
  <si>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</si>
  <si>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</si>
  <si>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</si>
  <si>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</si>
  <si>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</si>
  <si>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</si>
  <si>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</si>
  <si>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</si>
  <si>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</si>
  <si>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</si>
  <si>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</si>
  <si>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</si>
  <si>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</si>
  <si>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</t>
  </si>
  <si>
    <t>Офіційні трансферти</t>
  </si>
  <si>
    <t>Від органів державного управління</t>
  </si>
  <si>
    <t>-</t>
  </si>
  <si>
    <t>0990</t>
  </si>
  <si>
    <t>9900000000</t>
  </si>
  <si>
    <t>що вносяться до доходів бюджету Великосеверинівської сільської територіальної громади на 2025 рік визначеного у додатку № 1  до рішення Великосеверинівської сільської ради від 24 грудня 2024 року № 1689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</si>
  <si>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</si>
  <si>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41035400</t>
  </si>
  <si>
    <t>Державний бюджет</t>
  </si>
  <si>
    <t xml:space="preserve"> що вносяться до розподілу міжбюджетних трансфертів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</si>
  <si>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 xml:space="preserve"> що вносяться до розподілу видатків бюджету Великосеверинівської сільської територіальної громади 
на 2025 рік визначеного у додатку № 3  до рішення Великосеверинівської сільської ради від 24 грудня 2024 року № 1689</t>
  </si>
  <si>
    <t xml:space="preserve">Додаток № 5 </t>
  </si>
  <si>
    <t xml:space="preserve">Додаток № 1        </t>
  </si>
  <si>
    <t xml:space="preserve">Додаток № 3 </t>
  </si>
  <si>
    <t>Субвенції з державного бюджету місцевим бюджетам</t>
  </si>
  <si>
    <t>0100000</t>
  </si>
  <si>
    <t>Великосеверинівська сільська рада</t>
  </si>
  <si>
    <t>0110000</t>
  </si>
  <si>
    <t>0113114</t>
  </si>
  <si>
    <t>3114</t>
  </si>
  <si>
    <t>1040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</si>
  <si>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</si>
  <si>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</si>
  <si>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</si>
  <si>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</si>
  <si>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</si>
  <si>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0118340</t>
  </si>
  <si>
    <t>8340</t>
  </si>
  <si>
    <t>0540</t>
  </si>
  <si>
    <t>Природоохоронні заходи за рахунок цільових фондів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</si>
  <si>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</si>
  <si>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</si>
  <si>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</si>
  <si>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3700000</t>
  </si>
  <si>
    <t>3710000</t>
  </si>
  <si>
    <t>3719760</t>
  </si>
  <si>
    <t>9760</t>
  </si>
  <si>
    <t>0180</t>
  </si>
  <si>
    <t>Субвенція з місцевого бюджету на реалізацію проектів співробітництва між територіальними громадами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</si>
  <si>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</si>
  <si>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</si>
  <si>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</si>
  <si>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</si>
  <si>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</si>
  <si>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</si>
  <si>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</si>
  <si>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</si>
  <si>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Усього доходів (без урахування міжбюджетних трансфертів)</t>
  </si>
  <si>
    <t>сільської ради від 10.10.2025 року № 1920</t>
  </si>
  <si>
    <t>Фінансовий відділ Великосеверинівської сільської ради</t>
  </si>
  <si>
    <t>Додаток 7</t>
  </si>
  <si>
    <t xml:space="preserve">сільської ради            </t>
  </si>
  <si>
    <t xml:space="preserve"> що вносяться до розподілу витрат 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</si>
  <si>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</si>
  <si>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</si>
  <si>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</si>
  <si>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</si>
  <si>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охорони навколишнього природного середовища на території Великосеверинівської громади на 2024-2026 роки</t>
  </si>
  <si>
    <t>Рішення сесії Великосеверинівської сільської ради від 22.12.2023 р., зі змінами</t>
  </si>
  <si>
    <t>1152900000</t>
  </si>
  <si>
    <t>до рішення Великосеверинівської сільської ради від 10.10.2025 року №1920</t>
  </si>
  <si>
    <t>Бюджет Аджамської ТГ ( КНП "Центр первинної медико-санітарної допомоги" на заробітну плату з нарахуваннями медичних працівників -53000 грн. )</t>
  </si>
  <si>
    <t>ІІ. Трансферти із спеціального фонду бюджету</t>
  </si>
  <si>
    <t>від 10.10.2025 року №1920</t>
  </si>
  <si>
    <t>Програма забезпечення житлом дітей-сиріт, дітей, позбавлених батьківського піклування, та осіб з їх числа на 2024-2027 роки</t>
  </si>
  <si>
    <t>Рішення сесії Великосеверинівської сільської ради від 21.11.2024 р. №1671, зі змінами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</si>
</sst>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2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137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/>
    <xf numFmtId="0" fontId="8" fillId="0" borderId="0" xfId="0" applyFont="1" applyFill="1"/>
    <xf numFmtId="0" fontId="10" fillId="0" borderId="0" xfId="0" applyFont="1" applyFill="1" applyAlignment="1">
      <alignment horizontal="left" vertical="center" wrapText="1"/>
    </xf>
    <xf numFmtId="0" fontId="7" fillId="0" borderId="0" xfId="0" applyFont="1" applyFill="1" applyAlignment="1"/>
    <xf numFmtId="0" fontId="7" fillId="0" borderId="0" xfId="0" applyFont="1" applyFill="1" applyAlignment="1">
      <alignment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3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0" fontId="6" fillId="2" borderId="0" xfId="0" applyFont="1" applyFill="1"/>
    <xf numFmtId="0" fontId="8" fillId="2" borderId="0" xfId="0" applyFont="1" applyFill="1"/>
    <xf numFmtId="0" fontId="5" fillId="2" borderId="0" xfId="0" applyFont="1" applyFill="1" applyAlignment="1">
      <alignment horizontal="center" wrapText="1"/>
    </xf>
    <xf numFmtId="0" fontId="10" fillId="2" borderId="0" xfId="0" applyFont="1" applyFill="1"/>
    <xf numFmtId="0" fontId="11" fillId="2" borderId="0" xfId="0" applyFont="1" applyFill="1" applyAlignment="1">
      <alignment horizontal="right"/>
    </xf>
    <xf numFmtId="0" fontId="5" fillId="2" borderId="0" xfId="0" applyFont="1" applyFill="1" applyAlignment="1">
      <alignment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Continuous" vertical="center" wrapText="1"/>
    </xf>
    <xf numFmtId="0" fontId="0" fillId="2" borderId="6" xfId="0" applyFill="1" applyBorder="1" applyAlignment="1">
      <alignment horizontal="centerContinuous" vertical="center"/>
    </xf>
    <xf numFmtId="164" fontId="0" fillId="2" borderId="6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0" borderId="0" xfId="0" applyAlignment="1"/>
    <xf numFmtId="0" fontId="12" fillId="0" borderId="0" xfId="0" applyFont="1" applyFill="1" applyAlignment="1">
      <alignment horizontal="left"/>
    </xf>
    <xf numFmtId="0" fontId="6" fillId="0" borderId="0" xfId="0" applyFont="1" applyFill="1"/>
    <xf numFmtId="0" fontId="19" fillId="0" borderId="0" xfId="0" applyFont="1"/>
    <xf numFmtId="165" fontId="21" fillId="2" borderId="0" xfId="1" applyNumberFormat="1" applyFont="1" applyFill="1" applyAlignment="1" applyProtection="1">
      <alignment vertical="center" wrapText="1"/>
      <protection locked="0"/>
    </xf>
    <xf numFmtId="0" fontId="22" fillId="0" borderId="0" xfId="0" quotePrefix="1" applyFont="1" applyFill="1" applyAlignment="1">
      <alignment horizontal="center"/>
    </xf>
    <xf numFmtId="0" fontId="23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6" fillId="0" borderId="1" xfId="0" quotePrefix="1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4" xfId="0" quotePrefix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9" fillId="2" borderId="0" xfId="0" quotePrefix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49" fontId="12" fillId="2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12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6" fillId="0" borderId="1" xfId="0" applyFont="1" applyFill="1" applyBorder="1" applyAlignment="1">
      <alignment horizontal="center" vertical="center" wrapText="1"/>
    </xf>
    <xf numFmtId="0" fontId="5" fillId="0" borderId="4" xfId="0" quotePrefix="1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8" fillId="0" borderId="0" xfId="0" applyFont="1" applyAlignment="1">
      <alignment horizontal="center"/>
    </xf>
    <xf numFmtId="165" fontId="20" fillId="2" borderId="0" xfId="1" applyNumberFormat="1" applyFont="1" applyFill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BreakPreview" topLeftCell="A10" zoomScale="80" zoomScaleNormal="100" zoomScaleSheetLayoutView="80" workbookViewId="0">
      <selection activeCell="B25" sqref="B25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37" customFormat="1" ht="37.5" customHeight="1" x14ac:dyDescent="0.3">
      <c r="C1" s="98" t="s">
        <v>54</v>
      </c>
      <c r="D1" s="98"/>
      <c r="E1" s="98"/>
      <c r="F1" s="98"/>
      <c r="G1" s="98"/>
      <c r="H1" s="38"/>
    </row>
    <row r="2" spans="1:9" s="37" customFormat="1" ht="16.149999999999999" customHeight="1" x14ac:dyDescent="0.3">
      <c r="C2" s="98" t="s">
        <v>25</v>
      </c>
      <c r="D2" s="98"/>
      <c r="E2" s="98"/>
      <c r="F2" s="98"/>
      <c r="G2" s="66"/>
      <c r="H2" s="39"/>
      <c r="I2" s="39"/>
    </row>
    <row r="3" spans="1:9" s="37" customFormat="1" ht="15.6" customHeight="1" x14ac:dyDescent="0.3">
      <c r="C3" s="99" t="s">
        <v>90</v>
      </c>
      <c r="D3" s="99"/>
      <c r="E3" s="99"/>
      <c r="F3" s="99"/>
      <c r="G3" s="66"/>
      <c r="H3" s="39"/>
      <c r="I3" s="39"/>
    </row>
    <row r="4" spans="1:9" s="37" customFormat="1" ht="35.25" customHeight="1" x14ac:dyDescent="0.3">
      <c r="C4" s="40"/>
      <c r="D4" s="40"/>
      <c r="E4" s="100"/>
      <c r="F4" s="100"/>
      <c r="G4" s="100"/>
      <c r="H4" s="100"/>
      <c r="I4" s="100"/>
    </row>
    <row r="5" spans="1:9" s="37" customFormat="1" ht="30" customHeight="1" x14ac:dyDescent="0.3">
      <c r="A5" s="101" t="s">
        <v>26</v>
      </c>
      <c r="B5" s="101"/>
      <c r="C5" s="101"/>
      <c r="D5" s="101"/>
      <c r="E5" s="101"/>
      <c r="F5" s="101"/>
      <c r="G5" s="39"/>
      <c r="H5" s="39"/>
      <c r="I5" s="39"/>
    </row>
    <row r="6" spans="1:9" s="41" customFormat="1" ht="55.9" customHeight="1" x14ac:dyDescent="0.3">
      <c r="A6" s="96" t="s">
        <v>47</v>
      </c>
      <c r="B6" s="96"/>
      <c r="C6" s="96"/>
      <c r="D6" s="96"/>
      <c r="E6" s="96"/>
      <c r="F6" s="96"/>
      <c r="G6" s="45"/>
      <c r="H6" s="45"/>
      <c r="I6" s="45"/>
    </row>
    <row r="7" spans="1:9" s="41" customFormat="1" ht="48.75" customHeight="1" x14ac:dyDescent="0.3">
      <c r="A7" s="97" t="s">
        <v>9</v>
      </c>
      <c r="B7" s="97"/>
      <c r="E7" s="42"/>
      <c r="F7" s="42"/>
      <c r="G7" s="42"/>
      <c r="H7" s="42"/>
      <c r="I7" s="42"/>
    </row>
    <row r="8" spans="1:9" s="41" customFormat="1" ht="27" customHeight="1" x14ac:dyDescent="0.3">
      <c r="A8" s="43" t="s">
        <v>10</v>
      </c>
      <c r="B8" s="43"/>
      <c r="E8" s="67"/>
      <c r="F8" s="44" t="s">
        <v>27</v>
      </c>
      <c r="G8" s="40"/>
    </row>
    <row r="9" spans="1:9" ht="13.9" customHeight="1" x14ac:dyDescent="0.2">
      <c r="A9" s="94" t="s">
        <v>0</v>
      </c>
      <c r="B9" s="94" t="s">
        <v>1</v>
      </c>
      <c r="C9" s="94" t="s">
        <v>2</v>
      </c>
      <c r="D9" s="94" t="s">
        <v>3</v>
      </c>
      <c r="E9" s="94" t="s">
        <v>4</v>
      </c>
      <c r="F9" s="94"/>
    </row>
    <row r="10" spans="1:9" ht="13.9" customHeight="1" x14ac:dyDescent="0.2">
      <c r="A10" s="94"/>
      <c r="B10" s="94"/>
      <c r="C10" s="94"/>
      <c r="D10" s="94"/>
      <c r="E10" s="94" t="s">
        <v>5</v>
      </c>
      <c r="F10" s="95" t="s">
        <v>6</v>
      </c>
    </row>
    <row r="11" spans="1:9" x14ac:dyDescent="0.2">
      <c r="A11" s="94"/>
      <c r="B11" s="94"/>
      <c r="C11" s="94"/>
      <c r="D11" s="94"/>
      <c r="E11" s="94"/>
      <c r="F11" s="94"/>
    </row>
    <row r="12" spans="1:9" x14ac:dyDescent="0.2">
      <c r="A12" s="65">
        <v>1</v>
      </c>
      <c r="B12" s="65">
        <v>2</v>
      </c>
      <c r="C12" s="65">
        <v>3</v>
      </c>
      <c r="D12" s="65">
        <v>4</v>
      </c>
      <c r="E12" s="65">
        <v>5</v>
      </c>
      <c r="F12" s="65">
        <v>6</v>
      </c>
    </row>
    <row r="13" spans="1:9" x14ac:dyDescent="0.2">
      <c r="A13" s="56">
        <v>10000000</v>
      </c>
      <c r="B13" s="57" t="s">
        <v>81</v>
      </c>
      <c r="C13" s="58">
        <f t="shared" ref="C13:C26" si="0">D13+E13</f>
        <v>105740</v>
      </c>
      <c r="D13" s="58">
        <v>93000</v>
      </c>
      <c r="E13" s="58">
        <v>12740</v>
      </c>
      <c r="F13" s="58">
        <v>0</v>
      </c>
    </row>
    <row r="14" spans="1:9" ht="25.5" x14ac:dyDescent="0.2">
      <c r="A14" s="56">
        <v>11000000</v>
      </c>
      <c r="B14" s="57" t="s">
        <v>82</v>
      </c>
      <c r="C14" s="58">
        <f t="shared" si="0"/>
        <v>93000</v>
      </c>
      <c r="D14" s="58">
        <v>93000</v>
      </c>
      <c r="E14" s="58">
        <v>0</v>
      </c>
      <c r="F14" s="58">
        <v>0</v>
      </c>
    </row>
    <row r="15" spans="1:9" x14ac:dyDescent="0.2">
      <c r="A15" s="56">
        <v>11010000</v>
      </c>
      <c r="B15" s="57" t="s">
        <v>83</v>
      </c>
      <c r="C15" s="58">
        <f t="shared" si="0"/>
        <v>93000</v>
      </c>
      <c r="D15" s="58">
        <v>93000</v>
      </c>
      <c r="E15" s="58">
        <v>0</v>
      </c>
      <c r="F15" s="58">
        <v>0</v>
      </c>
    </row>
    <row r="16" spans="1:9" ht="47.45" customHeight="1" x14ac:dyDescent="0.2">
      <c r="A16" s="34">
        <v>11010400</v>
      </c>
      <c r="B16" s="35" t="s">
        <v>84</v>
      </c>
      <c r="C16" s="36">
        <f t="shared" si="0"/>
        <v>93000</v>
      </c>
      <c r="D16" s="36">
        <v>93000</v>
      </c>
      <c r="E16" s="36">
        <v>0</v>
      </c>
      <c r="F16" s="36">
        <v>0</v>
      </c>
    </row>
    <row r="17" spans="1:6" ht="59.45" customHeight="1" x14ac:dyDescent="0.2">
      <c r="A17" s="56">
        <v>19000000</v>
      </c>
      <c r="B17" s="57" t="s">
        <v>85</v>
      </c>
      <c r="C17" s="58">
        <f t="shared" si="0"/>
        <v>12740</v>
      </c>
      <c r="D17" s="58">
        <v>0</v>
      </c>
      <c r="E17" s="58">
        <v>12740</v>
      </c>
      <c r="F17" s="58">
        <v>0</v>
      </c>
    </row>
    <row r="18" spans="1:6" ht="25.15" customHeight="1" x14ac:dyDescent="0.2">
      <c r="A18" s="56">
        <v>19010000</v>
      </c>
      <c r="B18" s="57" t="s">
        <v>86</v>
      </c>
      <c r="C18" s="58">
        <f t="shared" si="0"/>
        <v>12740</v>
      </c>
      <c r="D18" s="58">
        <v>0</v>
      </c>
      <c r="E18" s="58">
        <v>12740</v>
      </c>
      <c r="F18" s="58">
        <v>0</v>
      </c>
    </row>
    <row r="19" spans="1:6" ht="25.5" x14ac:dyDescent="0.2">
      <c r="A19" s="34">
        <v>19010200</v>
      </c>
      <c r="B19" s="35" t="s">
        <v>87</v>
      </c>
      <c r="C19" s="36">
        <f t="shared" si="0"/>
        <v>10000</v>
      </c>
      <c r="D19" s="36">
        <v>0</v>
      </c>
      <c r="E19" s="36">
        <v>10000</v>
      </c>
      <c r="F19" s="36">
        <v>0</v>
      </c>
    </row>
    <row r="20" spans="1:6" ht="51" x14ac:dyDescent="0.2">
      <c r="A20" s="34">
        <v>19010300</v>
      </c>
      <c r="B20" s="35" t="s">
        <v>88</v>
      </c>
      <c r="C20" s="36">
        <f t="shared" si="0"/>
        <v>2740</v>
      </c>
      <c r="D20" s="36">
        <v>0</v>
      </c>
      <c r="E20" s="36">
        <v>2740</v>
      </c>
      <c r="F20" s="36">
        <v>0</v>
      </c>
    </row>
    <row r="21" spans="1:6" ht="25.5" x14ac:dyDescent="0.2">
      <c r="A21" s="56"/>
      <c r="B21" s="57" t="s">
        <v>89</v>
      </c>
      <c r="C21" s="58">
        <f t="shared" si="0"/>
        <v>105740</v>
      </c>
      <c r="D21" s="58">
        <v>93000</v>
      </c>
      <c r="E21" s="58">
        <v>12740</v>
      </c>
      <c r="F21" s="58">
        <v>0</v>
      </c>
    </row>
    <row r="22" spans="1:6" x14ac:dyDescent="0.2">
      <c r="A22" s="56">
        <v>40000000</v>
      </c>
      <c r="B22" s="57" t="s">
        <v>42</v>
      </c>
      <c r="C22" s="58">
        <f t="shared" si="0"/>
        <v>38600</v>
      </c>
      <c r="D22" s="58">
        <v>0</v>
      </c>
      <c r="E22" s="58">
        <v>38600</v>
      </c>
      <c r="F22" s="58">
        <v>0</v>
      </c>
    </row>
    <row r="23" spans="1:6" x14ac:dyDescent="0.2">
      <c r="A23" s="56">
        <v>41000000</v>
      </c>
      <c r="B23" s="57" t="s">
        <v>43</v>
      </c>
      <c r="C23" s="58">
        <f t="shared" si="0"/>
        <v>38600</v>
      </c>
      <c r="D23" s="58">
        <v>0</v>
      </c>
      <c r="E23" s="58">
        <v>38600</v>
      </c>
      <c r="F23" s="58">
        <v>0</v>
      </c>
    </row>
    <row r="24" spans="1:6" ht="25.5" x14ac:dyDescent="0.2">
      <c r="A24" s="56">
        <v>41030000</v>
      </c>
      <c r="B24" s="57" t="s">
        <v>56</v>
      </c>
      <c r="C24" s="58">
        <f t="shared" si="0"/>
        <v>38600</v>
      </c>
      <c r="D24" s="58">
        <v>0</v>
      </c>
      <c r="E24" s="58">
        <v>38600</v>
      </c>
      <c r="F24" s="58">
        <v>0</v>
      </c>
    </row>
    <row r="25" spans="1:6" ht="38.25" x14ac:dyDescent="0.2">
      <c r="A25" s="34">
        <v>41035400</v>
      </c>
      <c r="B25" s="35" t="s">
        <v>48</v>
      </c>
      <c r="C25" s="36">
        <f t="shared" si="0"/>
        <v>38600</v>
      </c>
      <c r="D25" s="36">
        <v>0</v>
      </c>
      <c r="E25" s="36">
        <v>38600</v>
      </c>
      <c r="F25" s="36">
        <v>0</v>
      </c>
    </row>
    <row r="26" spans="1:6" x14ac:dyDescent="0.2">
      <c r="A26" s="2" t="s">
        <v>8</v>
      </c>
      <c r="B26" s="57" t="s">
        <v>7</v>
      </c>
      <c r="C26" s="58">
        <f t="shared" si="0"/>
        <v>144340</v>
      </c>
      <c r="D26" s="58">
        <v>93000</v>
      </c>
      <c r="E26" s="58">
        <v>51340</v>
      </c>
      <c r="F26" s="58">
        <v>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topLeftCell="A4" zoomScale="80" zoomScaleNormal="100" zoomScaleSheetLayoutView="80" workbookViewId="0">
      <selection activeCell="A20" sqref="A20:D20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37" customFormat="1" ht="37.5" customHeight="1" x14ac:dyDescent="0.3">
      <c r="H1" s="38"/>
      <c r="L1" s="103" t="s">
        <v>55</v>
      </c>
      <c r="M1" s="103"/>
      <c r="N1" s="103"/>
      <c r="O1" s="103"/>
      <c r="P1" s="103"/>
    </row>
    <row r="2" spans="1:16" s="37" customFormat="1" ht="16.149999999999999" customHeight="1" x14ac:dyDescent="0.3">
      <c r="H2" s="39"/>
      <c r="I2" s="39"/>
      <c r="L2" s="103" t="s">
        <v>25</v>
      </c>
      <c r="M2" s="103"/>
      <c r="N2" s="103"/>
      <c r="O2" s="103"/>
      <c r="P2" s="68"/>
    </row>
    <row r="3" spans="1:16" s="37" customFormat="1" ht="27.6" customHeight="1" x14ac:dyDescent="0.3">
      <c r="H3" s="39"/>
      <c r="I3" s="39"/>
      <c r="L3" s="104" t="s">
        <v>90</v>
      </c>
      <c r="M3" s="104"/>
      <c r="N3" s="104"/>
      <c r="O3" s="104"/>
      <c r="P3" s="68"/>
    </row>
    <row r="4" spans="1:16" s="37" customFormat="1" ht="6" customHeight="1" x14ac:dyDescent="0.3">
      <c r="C4" s="40"/>
      <c r="D4" s="40"/>
      <c r="E4" s="100"/>
      <c r="F4" s="100"/>
      <c r="G4" s="100"/>
      <c r="H4" s="100"/>
      <c r="I4" s="100"/>
    </row>
    <row r="5" spans="1:16" s="37" customFormat="1" ht="18.600000000000001" customHeight="1" x14ac:dyDescent="0.3">
      <c r="A5" s="101" t="s">
        <v>26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</row>
    <row r="6" spans="1:16" s="41" customFormat="1" ht="39.6" customHeight="1" x14ac:dyDescent="0.3">
      <c r="A6" s="96" t="s">
        <v>52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s="41" customFormat="1" ht="48.75" customHeight="1" x14ac:dyDescent="0.3">
      <c r="A7" s="97" t="s">
        <v>9</v>
      </c>
      <c r="B7" s="97"/>
      <c r="E7" s="42"/>
      <c r="F7" s="42"/>
      <c r="G7" s="42"/>
      <c r="H7" s="42"/>
      <c r="I7" s="42"/>
    </row>
    <row r="8" spans="1:16" s="41" customFormat="1" ht="27" customHeight="1" x14ac:dyDescent="0.3">
      <c r="A8" s="43" t="s">
        <v>10</v>
      </c>
      <c r="B8" s="43"/>
      <c r="E8" s="67"/>
      <c r="G8" s="40"/>
    </row>
    <row r="10" spans="1:16" ht="15.75" x14ac:dyDescent="0.25">
      <c r="P10" s="44" t="s">
        <v>27</v>
      </c>
    </row>
    <row r="11" spans="1:16" ht="13.9" customHeight="1" x14ac:dyDescent="0.2">
      <c r="A11" s="102" t="s">
        <v>11</v>
      </c>
      <c r="B11" s="102" t="s">
        <v>12</v>
      </c>
      <c r="C11" s="102" t="s">
        <v>13</v>
      </c>
      <c r="D11" s="94" t="s">
        <v>14</v>
      </c>
      <c r="E11" s="94" t="s">
        <v>3</v>
      </c>
      <c r="F11" s="94"/>
      <c r="G11" s="94"/>
      <c r="H11" s="94"/>
      <c r="I11" s="94"/>
      <c r="J11" s="94" t="s">
        <v>4</v>
      </c>
      <c r="K11" s="94"/>
      <c r="L11" s="94"/>
      <c r="M11" s="94"/>
      <c r="N11" s="94"/>
      <c r="O11" s="94"/>
      <c r="P11" s="94" t="s">
        <v>15</v>
      </c>
    </row>
    <row r="12" spans="1:16" ht="13.9" customHeight="1" x14ac:dyDescent="0.2">
      <c r="A12" s="94"/>
      <c r="B12" s="94"/>
      <c r="C12" s="94"/>
      <c r="D12" s="94"/>
      <c r="E12" s="94" t="s">
        <v>5</v>
      </c>
      <c r="F12" s="94" t="s">
        <v>16</v>
      </c>
      <c r="G12" s="94" t="s">
        <v>17</v>
      </c>
      <c r="H12" s="94"/>
      <c r="I12" s="94" t="s">
        <v>18</v>
      </c>
      <c r="J12" s="94" t="s">
        <v>5</v>
      </c>
      <c r="K12" s="94" t="s">
        <v>6</v>
      </c>
      <c r="L12" s="94" t="s">
        <v>16</v>
      </c>
      <c r="M12" s="94" t="s">
        <v>17</v>
      </c>
      <c r="N12" s="94"/>
      <c r="O12" s="94" t="s">
        <v>18</v>
      </c>
      <c r="P12" s="94"/>
    </row>
    <row r="13" spans="1:16" ht="13.9" customHeight="1" x14ac:dyDescent="0.2">
      <c r="A13" s="94"/>
      <c r="B13" s="94"/>
      <c r="C13" s="94"/>
      <c r="D13" s="94"/>
      <c r="E13" s="94"/>
      <c r="F13" s="94"/>
      <c r="G13" s="94" t="s">
        <v>19</v>
      </c>
      <c r="H13" s="94" t="s">
        <v>20</v>
      </c>
      <c r="I13" s="94"/>
      <c r="J13" s="94"/>
      <c r="K13" s="94"/>
      <c r="L13" s="94"/>
      <c r="M13" s="94" t="s">
        <v>19</v>
      </c>
      <c r="N13" s="94" t="s">
        <v>20</v>
      </c>
      <c r="O13" s="94"/>
      <c r="P13" s="94"/>
    </row>
    <row r="14" spans="1:16" ht="44.25" customHeight="1" x14ac:dyDescent="0.2">
      <c r="A14" s="94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</row>
    <row r="15" spans="1:16" x14ac:dyDescent="0.2">
      <c r="A15" s="65">
        <v>1</v>
      </c>
      <c r="B15" s="65">
        <v>2</v>
      </c>
      <c r="C15" s="65">
        <v>3</v>
      </c>
      <c r="D15" s="65">
        <v>4</v>
      </c>
      <c r="E15" s="65">
        <v>5</v>
      </c>
      <c r="F15" s="65">
        <v>6</v>
      </c>
      <c r="G15" s="65">
        <v>7</v>
      </c>
      <c r="H15" s="65">
        <v>8</v>
      </c>
      <c r="I15" s="65">
        <v>9</v>
      </c>
      <c r="J15" s="65">
        <v>10</v>
      </c>
      <c r="K15" s="65">
        <v>11</v>
      </c>
      <c r="L15" s="65">
        <v>12</v>
      </c>
      <c r="M15" s="65">
        <v>13</v>
      </c>
      <c r="N15" s="65">
        <v>14</v>
      </c>
      <c r="O15" s="65">
        <v>15</v>
      </c>
      <c r="P15" s="65">
        <v>16</v>
      </c>
    </row>
    <row r="16" spans="1:16" x14ac:dyDescent="0.2">
      <c r="A16" s="59" t="s">
        <v>57</v>
      </c>
      <c r="B16" s="60"/>
      <c r="C16" s="61"/>
      <c r="D16" s="62" t="s">
        <v>58</v>
      </c>
      <c r="E16" s="63">
        <v>40000</v>
      </c>
      <c r="F16" s="63">
        <v>40000</v>
      </c>
      <c r="G16" s="63">
        <v>0</v>
      </c>
      <c r="H16" s="63">
        <v>-60128</v>
      </c>
      <c r="I16" s="63">
        <v>0</v>
      </c>
      <c r="J16" s="63">
        <v>12740</v>
      </c>
      <c r="K16" s="63">
        <v>0</v>
      </c>
      <c r="L16" s="63">
        <v>0</v>
      </c>
      <c r="M16" s="63">
        <v>0</v>
      </c>
      <c r="N16" s="63">
        <v>0</v>
      </c>
      <c r="O16" s="63">
        <v>12740</v>
      </c>
      <c r="P16" s="63">
        <f t="shared" ref="P16:P27" si="0">E16+J16</f>
        <v>52740</v>
      </c>
    </row>
    <row r="17" spans="1:16" x14ac:dyDescent="0.2">
      <c r="A17" s="59" t="s">
        <v>59</v>
      </c>
      <c r="B17" s="60"/>
      <c r="C17" s="61"/>
      <c r="D17" s="62" t="s">
        <v>58</v>
      </c>
      <c r="E17" s="63">
        <v>40000</v>
      </c>
      <c r="F17" s="63">
        <v>40000</v>
      </c>
      <c r="G17" s="63">
        <v>0</v>
      </c>
      <c r="H17" s="63">
        <v>-60128</v>
      </c>
      <c r="I17" s="63">
        <v>0</v>
      </c>
      <c r="J17" s="63">
        <v>12740</v>
      </c>
      <c r="K17" s="63">
        <v>0</v>
      </c>
      <c r="L17" s="63">
        <v>0</v>
      </c>
      <c r="M17" s="63">
        <v>0</v>
      </c>
      <c r="N17" s="63">
        <v>0</v>
      </c>
      <c r="O17" s="63">
        <v>12740</v>
      </c>
      <c r="P17" s="63">
        <f t="shared" si="0"/>
        <v>52740</v>
      </c>
    </row>
    <row r="18" spans="1:16" ht="76.150000000000006" customHeight="1" x14ac:dyDescent="0.2">
      <c r="A18" s="46" t="s">
        <v>60</v>
      </c>
      <c r="B18" s="46" t="s">
        <v>61</v>
      </c>
      <c r="C18" s="47" t="s">
        <v>62</v>
      </c>
      <c r="D18" s="48" t="s">
        <v>63</v>
      </c>
      <c r="E18" s="48">
        <v>40000</v>
      </c>
      <c r="F18" s="48">
        <v>40000</v>
      </c>
      <c r="G18" s="48">
        <v>0</v>
      </c>
      <c r="H18" s="48">
        <v>40000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f t="shared" si="0"/>
        <v>40000</v>
      </c>
    </row>
    <row r="19" spans="1:16" ht="67.900000000000006" customHeight="1" x14ac:dyDescent="0.2">
      <c r="A19" s="46" t="s">
        <v>64</v>
      </c>
      <c r="B19" s="46" t="s">
        <v>65</v>
      </c>
      <c r="C19" s="47" t="s">
        <v>66</v>
      </c>
      <c r="D19" s="48" t="s">
        <v>67</v>
      </c>
      <c r="E19" s="48">
        <v>0</v>
      </c>
      <c r="F19" s="48">
        <v>0</v>
      </c>
      <c r="G19" s="48">
        <v>0</v>
      </c>
      <c r="H19" s="48">
        <v>-100128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f t="shared" si="0"/>
        <v>0</v>
      </c>
    </row>
    <row r="20" spans="1:16" ht="37.9" customHeight="1" x14ac:dyDescent="0.2">
      <c r="A20" s="46" t="s">
        <v>68</v>
      </c>
      <c r="B20" s="46" t="s">
        <v>69</v>
      </c>
      <c r="C20" s="47" t="s">
        <v>70</v>
      </c>
      <c r="D20" s="48" t="s">
        <v>71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12740</v>
      </c>
      <c r="K20" s="48">
        <v>0</v>
      </c>
      <c r="L20" s="48">
        <v>0</v>
      </c>
      <c r="M20" s="48">
        <v>0</v>
      </c>
      <c r="N20" s="48">
        <v>0</v>
      </c>
      <c r="O20" s="48">
        <v>12740</v>
      </c>
      <c r="P20" s="48">
        <f t="shared" si="0"/>
        <v>12740</v>
      </c>
    </row>
    <row r="21" spans="1:16" ht="25.5" x14ac:dyDescent="0.2">
      <c r="A21" s="59" t="s">
        <v>21</v>
      </c>
      <c r="B21" s="60"/>
      <c r="C21" s="61"/>
      <c r="D21" s="62" t="s">
        <v>22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38600</v>
      </c>
      <c r="K21" s="63">
        <v>0</v>
      </c>
      <c r="L21" s="63">
        <v>38600</v>
      </c>
      <c r="M21" s="63">
        <v>31600</v>
      </c>
      <c r="N21" s="63">
        <v>0</v>
      </c>
      <c r="O21" s="63">
        <v>0</v>
      </c>
      <c r="P21" s="63">
        <f t="shared" si="0"/>
        <v>38600</v>
      </c>
    </row>
    <row r="22" spans="1:16" ht="25.5" x14ac:dyDescent="0.2">
      <c r="A22" s="59" t="s">
        <v>23</v>
      </c>
      <c r="B22" s="60"/>
      <c r="C22" s="61"/>
      <c r="D22" s="62" t="s">
        <v>22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38600</v>
      </c>
      <c r="K22" s="63">
        <v>0</v>
      </c>
      <c r="L22" s="63">
        <v>38600</v>
      </c>
      <c r="M22" s="63">
        <v>31600</v>
      </c>
      <c r="N22" s="63">
        <v>0</v>
      </c>
      <c r="O22" s="63">
        <v>0</v>
      </c>
      <c r="P22" s="63">
        <f t="shared" si="0"/>
        <v>38600</v>
      </c>
    </row>
    <row r="23" spans="1:16" ht="89.25" x14ac:dyDescent="0.2">
      <c r="A23" s="46" t="s">
        <v>72</v>
      </c>
      <c r="B23" s="46" t="s">
        <v>73</v>
      </c>
      <c r="C23" s="47" t="s">
        <v>45</v>
      </c>
      <c r="D23" s="48" t="s">
        <v>74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38600</v>
      </c>
      <c r="K23" s="48">
        <v>0</v>
      </c>
      <c r="L23" s="48">
        <v>38600</v>
      </c>
      <c r="M23" s="48">
        <v>31600</v>
      </c>
      <c r="N23" s="48">
        <v>0</v>
      </c>
      <c r="O23" s="48">
        <v>0</v>
      </c>
      <c r="P23" s="48">
        <f t="shared" si="0"/>
        <v>38600</v>
      </c>
    </row>
    <row r="24" spans="1:16" ht="25.5" x14ac:dyDescent="0.2">
      <c r="A24" s="59" t="s">
        <v>75</v>
      </c>
      <c r="B24" s="60"/>
      <c r="C24" s="61"/>
      <c r="D24" s="62" t="s">
        <v>91</v>
      </c>
      <c r="E24" s="63">
        <v>53000</v>
      </c>
      <c r="F24" s="63">
        <v>53000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f t="shared" si="0"/>
        <v>53000</v>
      </c>
    </row>
    <row r="25" spans="1:16" ht="25.5" x14ac:dyDescent="0.2">
      <c r="A25" s="59" t="s">
        <v>76</v>
      </c>
      <c r="B25" s="60"/>
      <c r="C25" s="61"/>
      <c r="D25" s="62" t="s">
        <v>91</v>
      </c>
      <c r="E25" s="63">
        <v>53000</v>
      </c>
      <c r="F25" s="63">
        <v>53000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f t="shared" si="0"/>
        <v>53000</v>
      </c>
    </row>
    <row r="26" spans="1:16" ht="38.25" x14ac:dyDescent="0.2">
      <c r="A26" s="46" t="s">
        <v>77</v>
      </c>
      <c r="B26" s="46" t="s">
        <v>78</v>
      </c>
      <c r="C26" s="47" t="s">
        <v>79</v>
      </c>
      <c r="D26" s="48" t="s">
        <v>80</v>
      </c>
      <c r="E26" s="48">
        <v>53000</v>
      </c>
      <c r="F26" s="48">
        <v>53000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f t="shared" si="0"/>
        <v>53000</v>
      </c>
    </row>
    <row r="27" spans="1:16" x14ac:dyDescent="0.2">
      <c r="A27" s="60" t="s">
        <v>8</v>
      </c>
      <c r="B27" s="59" t="s">
        <v>8</v>
      </c>
      <c r="C27" s="61" t="s">
        <v>8</v>
      </c>
      <c r="D27" s="62" t="s">
        <v>24</v>
      </c>
      <c r="E27" s="63">
        <v>93000</v>
      </c>
      <c r="F27" s="63">
        <v>93000</v>
      </c>
      <c r="G27" s="63">
        <v>0</v>
      </c>
      <c r="H27" s="63">
        <v>-60128</v>
      </c>
      <c r="I27" s="63">
        <v>0</v>
      </c>
      <c r="J27" s="63">
        <v>51340</v>
      </c>
      <c r="K27" s="63">
        <v>0</v>
      </c>
      <c r="L27" s="63">
        <v>38600</v>
      </c>
      <c r="M27" s="63">
        <v>31600</v>
      </c>
      <c r="N27" s="63">
        <v>0</v>
      </c>
      <c r="O27" s="63">
        <v>12740</v>
      </c>
      <c r="P27" s="63">
        <f t="shared" si="0"/>
        <v>144340</v>
      </c>
    </row>
  </sheetData>
  <mergeCells count="27">
    <mergeCell ref="E11:I11"/>
    <mergeCell ref="E12:E14"/>
    <mergeCell ref="F12:F14"/>
    <mergeCell ref="G12:H12"/>
    <mergeCell ref="G13:G14"/>
    <mergeCell ref="H13:H14"/>
    <mergeCell ref="L1:P1"/>
    <mergeCell ref="L2:O2"/>
    <mergeCell ref="L3:O3"/>
    <mergeCell ref="E4:I4"/>
    <mergeCell ref="A5:P5"/>
    <mergeCell ref="A7:B7"/>
    <mergeCell ref="A6:P6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zoomScale="80" zoomScaleNormal="80" zoomScaleSheetLayoutView="80" workbookViewId="0">
      <selection activeCell="D33" sqref="D33"/>
    </sheetView>
  </sheetViews>
  <sheetFormatPr defaultColWidth="8.85546875" defaultRowHeight="12.75" x14ac:dyDescent="0.2"/>
  <cols>
    <col min="1" max="2" width="20.7109375" style="26" customWidth="1"/>
    <col min="3" max="3" width="100.7109375" style="26" customWidth="1"/>
    <col min="4" max="4" width="22.28515625" style="26" customWidth="1"/>
    <col min="5" max="16384" width="8.85546875" style="26"/>
  </cols>
  <sheetData>
    <row r="1" spans="1:16" s="3" customFormat="1" ht="37.5" customHeight="1" x14ac:dyDescent="0.3">
      <c r="C1" s="123" t="s">
        <v>53</v>
      </c>
      <c r="D1" s="123"/>
      <c r="H1" s="4"/>
      <c r="L1" s="124"/>
      <c r="M1" s="124"/>
      <c r="N1" s="124"/>
      <c r="O1" s="124"/>
      <c r="P1" s="124"/>
    </row>
    <row r="2" spans="1:16" s="3" customFormat="1" ht="111" customHeight="1" x14ac:dyDescent="0.3">
      <c r="D2" s="7" t="s">
        <v>102</v>
      </c>
      <c r="H2" s="5"/>
      <c r="I2" s="5"/>
      <c r="L2" s="124"/>
      <c r="M2" s="124"/>
      <c r="N2" s="124"/>
      <c r="O2" s="124"/>
      <c r="P2" s="77"/>
    </row>
    <row r="3" spans="1:16" s="3" customFormat="1" ht="50.25" customHeight="1" x14ac:dyDescent="0.3">
      <c r="A3" s="125" t="s">
        <v>26</v>
      </c>
      <c r="B3" s="125"/>
      <c r="C3" s="125"/>
      <c r="D3" s="125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s="6" customFormat="1" ht="39.6" customHeight="1" x14ac:dyDescent="0.3">
      <c r="A4" s="126" t="s">
        <v>51</v>
      </c>
      <c r="B4" s="126"/>
      <c r="C4" s="126"/>
      <c r="D4" s="126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x14ac:dyDescent="0.2">
      <c r="A5" s="76"/>
      <c r="C5" s="127"/>
      <c r="D5" s="128"/>
    </row>
    <row r="6" spans="1:16" x14ac:dyDescent="0.2">
      <c r="A6" s="113"/>
      <c r="B6" s="114"/>
      <c r="C6" s="114"/>
      <c r="D6" s="114"/>
    </row>
    <row r="7" spans="1:16" x14ac:dyDescent="0.2">
      <c r="A7" s="115" t="s">
        <v>9</v>
      </c>
      <c r="B7" s="116"/>
      <c r="C7" s="116"/>
      <c r="D7" s="116"/>
    </row>
    <row r="8" spans="1:16" x14ac:dyDescent="0.2">
      <c r="A8" s="116" t="s">
        <v>10</v>
      </c>
      <c r="B8" s="116"/>
      <c r="C8" s="116"/>
      <c r="D8" s="116"/>
    </row>
    <row r="9" spans="1:16" ht="22.15" customHeight="1" x14ac:dyDescent="0.25">
      <c r="A9" s="10" t="s">
        <v>28</v>
      </c>
    </row>
    <row r="10" spans="1:16" x14ac:dyDescent="0.2">
      <c r="D10" s="11" t="s">
        <v>27</v>
      </c>
    </row>
    <row r="11" spans="1:16" ht="38.25" x14ac:dyDescent="0.2">
      <c r="A11" s="72" t="s">
        <v>29</v>
      </c>
      <c r="B11" s="117" t="s">
        <v>30</v>
      </c>
      <c r="C11" s="118"/>
      <c r="D11" s="73" t="s">
        <v>2</v>
      </c>
    </row>
    <row r="12" spans="1:16" x14ac:dyDescent="0.2">
      <c r="A12" s="74">
        <v>1</v>
      </c>
      <c r="B12" s="119">
        <v>2</v>
      </c>
      <c r="C12" s="120"/>
      <c r="D12" s="75">
        <v>3</v>
      </c>
    </row>
    <row r="13" spans="1:16" x14ac:dyDescent="0.2">
      <c r="A13" s="121" t="s">
        <v>31</v>
      </c>
      <c r="B13" s="122"/>
      <c r="C13" s="122"/>
      <c r="D13" s="122"/>
    </row>
    <row r="14" spans="1:16" hidden="1" x14ac:dyDescent="0.2">
      <c r="A14" s="64"/>
      <c r="B14" s="29"/>
      <c r="C14" s="12"/>
      <c r="D14" s="24"/>
    </row>
    <row r="15" spans="1:16" hidden="1" x14ac:dyDescent="0.2">
      <c r="A15" s="30"/>
      <c r="B15" s="31"/>
      <c r="C15" s="32"/>
      <c r="D15" s="23"/>
    </row>
    <row r="16" spans="1:16" ht="25.9" hidden="1" customHeight="1" x14ac:dyDescent="0.2">
      <c r="A16" s="64" t="s">
        <v>49</v>
      </c>
      <c r="B16" s="29" t="s">
        <v>48</v>
      </c>
      <c r="C16" s="12"/>
      <c r="D16" s="24"/>
    </row>
    <row r="17" spans="1:4" hidden="1" x14ac:dyDescent="0.2">
      <c r="A17" s="30" t="s">
        <v>46</v>
      </c>
      <c r="B17" s="31" t="s">
        <v>50</v>
      </c>
      <c r="C17" s="32"/>
      <c r="D17" s="23"/>
    </row>
    <row r="18" spans="1:4" ht="16.149999999999999" customHeight="1" x14ac:dyDescent="0.2">
      <c r="A18" s="64"/>
      <c r="B18" s="105"/>
      <c r="C18" s="106"/>
      <c r="D18" s="24"/>
    </row>
    <row r="19" spans="1:4" x14ac:dyDescent="0.2">
      <c r="A19" s="51"/>
      <c r="B19" s="52"/>
      <c r="C19" s="53"/>
      <c r="D19" s="54"/>
    </row>
    <row r="20" spans="1:4" x14ac:dyDescent="0.2">
      <c r="A20" s="107" t="s">
        <v>32</v>
      </c>
      <c r="B20" s="108"/>
      <c r="C20" s="108"/>
      <c r="D20" s="109"/>
    </row>
    <row r="21" spans="1:4" ht="22.15" customHeight="1" x14ac:dyDescent="0.2">
      <c r="A21" s="64">
        <v>41035400</v>
      </c>
      <c r="B21" s="105" t="s">
        <v>48</v>
      </c>
      <c r="C21" s="106"/>
      <c r="D21" s="24">
        <f>D22</f>
        <v>38600</v>
      </c>
    </row>
    <row r="22" spans="1:4" x14ac:dyDescent="0.2">
      <c r="A22" s="51" t="s">
        <v>46</v>
      </c>
      <c r="B22" s="52"/>
      <c r="C22" s="53" t="s">
        <v>50</v>
      </c>
      <c r="D22" s="54">
        <v>38600</v>
      </c>
    </row>
    <row r="23" spans="1:4" ht="13.15" customHeight="1" x14ac:dyDescent="0.2">
      <c r="A23" s="25"/>
      <c r="B23" s="27"/>
      <c r="C23" s="28"/>
      <c r="D23" s="28" t="s">
        <v>44</v>
      </c>
    </row>
    <row r="24" spans="1:4" s="1" customFormat="1" x14ac:dyDescent="0.2">
      <c r="A24" s="69" t="s">
        <v>8</v>
      </c>
      <c r="B24" s="13" t="s">
        <v>33</v>
      </c>
      <c r="C24" s="12"/>
      <c r="D24" s="14">
        <f>D25+D26</f>
        <v>38600</v>
      </c>
    </row>
    <row r="25" spans="1:4" s="1" customFormat="1" x14ac:dyDescent="0.2">
      <c r="A25" s="69" t="s">
        <v>8</v>
      </c>
      <c r="B25" s="13" t="s">
        <v>34</v>
      </c>
      <c r="C25" s="12"/>
      <c r="D25" s="14">
        <f>D19</f>
        <v>0</v>
      </c>
    </row>
    <row r="26" spans="1:4" s="1" customFormat="1" x14ac:dyDescent="0.2">
      <c r="A26" s="69" t="s">
        <v>8</v>
      </c>
      <c r="B26" s="13" t="s">
        <v>35</v>
      </c>
      <c r="C26" s="12"/>
      <c r="D26" s="14">
        <f>D22</f>
        <v>38600</v>
      </c>
    </row>
    <row r="27" spans="1:4" x14ac:dyDescent="0.2">
      <c r="A27" s="1"/>
      <c r="B27" s="1"/>
      <c r="C27" s="1"/>
      <c r="D27" s="1"/>
    </row>
    <row r="28" spans="1:4" ht="22.15" customHeight="1" x14ac:dyDescent="0.25">
      <c r="A28" s="15" t="s">
        <v>36</v>
      </c>
      <c r="B28" s="1"/>
      <c r="C28" s="1"/>
      <c r="D28" s="16" t="s">
        <v>27</v>
      </c>
    </row>
    <row r="29" spans="1:4" ht="63.75" x14ac:dyDescent="0.2">
      <c r="A29" s="17" t="s">
        <v>37</v>
      </c>
      <c r="B29" s="17" t="s">
        <v>38</v>
      </c>
      <c r="C29" s="17" t="s">
        <v>39</v>
      </c>
      <c r="D29" s="17" t="s">
        <v>2</v>
      </c>
    </row>
    <row r="30" spans="1:4" x14ac:dyDescent="0.2">
      <c r="A30" s="18">
        <v>1</v>
      </c>
      <c r="B30" s="18">
        <v>2</v>
      </c>
      <c r="C30" s="18">
        <v>3</v>
      </c>
      <c r="D30" s="18">
        <v>4</v>
      </c>
    </row>
    <row r="31" spans="1:4" x14ac:dyDescent="0.2">
      <c r="A31" s="110" t="s">
        <v>40</v>
      </c>
      <c r="B31" s="111"/>
      <c r="C31" s="111"/>
      <c r="D31" s="111"/>
    </row>
    <row r="32" spans="1:4" x14ac:dyDescent="0.2">
      <c r="A32" s="49" t="s">
        <v>77</v>
      </c>
      <c r="B32" s="49" t="s">
        <v>78</v>
      </c>
      <c r="C32" s="19" t="s">
        <v>80</v>
      </c>
      <c r="D32" s="20">
        <f>D33</f>
        <v>53000</v>
      </c>
    </row>
    <row r="33" spans="1:4" ht="28.15" customHeight="1" x14ac:dyDescent="0.2">
      <c r="A33" s="50" t="s">
        <v>101</v>
      </c>
      <c r="B33" s="50" t="s">
        <v>78</v>
      </c>
      <c r="C33" s="55" t="s">
        <v>103</v>
      </c>
      <c r="D33" s="21">
        <v>53000</v>
      </c>
    </row>
    <row r="34" spans="1:4" x14ac:dyDescent="0.2">
      <c r="A34" s="110" t="s">
        <v>104</v>
      </c>
      <c r="B34" s="111"/>
      <c r="C34" s="111"/>
      <c r="D34" s="111"/>
    </row>
    <row r="35" spans="1:4" x14ac:dyDescent="0.2">
      <c r="A35" s="70"/>
      <c r="B35" s="71"/>
      <c r="C35" s="93"/>
      <c r="D35" s="71">
        <v>0</v>
      </c>
    </row>
    <row r="36" spans="1:4" x14ac:dyDescent="0.2">
      <c r="A36" s="2" t="s">
        <v>8</v>
      </c>
      <c r="B36" s="2" t="s">
        <v>8</v>
      </c>
      <c r="C36" s="13" t="s">
        <v>33</v>
      </c>
      <c r="D36" s="33">
        <f>D37</f>
        <v>53000</v>
      </c>
    </row>
    <row r="37" spans="1:4" x14ac:dyDescent="0.2">
      <c r="A37" s="2" t="s">
        <v>8</v>
      </c>
      <c r="B37" s="2" t="s">
        <v>8</v>
      </c>
      <c r="C37" s="13" t="s">
        <v>34</v>
      </c>
      <c r="D37" s="22">
        <f>D32</f>
        <v>53000</v>
      </c>
    </row>
    <row r="38" spans="1:4" x14ac:dyDescent="0.2">
      <c r="A38" s="2" t="s">
        <v>8</v>
      </c>
      <c r="B38" s="2" t="s">
        <v>8</v>
      </c>
      <c r="C38" s="13" t="s">
        <v>35</v>
      </c>
      <c r="D38" s="22">
        <v>0</v>
      </c>
    </row>
    <row r="40" spans="1:4" x14ac:dyDescent="0.2">
      <c r="A40" s="112" t="s">
        <v>41</v>
      </c>
      <c r="B40" s="112"/>
      <c r="C40" s="112"/>
      <c r="D40" s="112"/>
    </row>
  </sheetData>
  <mergeCells count="18">
    <mergeCell ref="A13:D13"/>
    <mergeCell ref="C1:D1"/>
    <mergeCell ref="L1:P1"/>
    <mergeCell ref="L2:O2"/>
    <mergeCell ref="A3:D3"/>
    <mergeCell ref="A4:D4"/>
    <mergeCell ref="C5:D5"/>
    <mergeCell ref="A6:D6"/>
    <mergeCell ref="A7:D7"/>
    <mergeCell ref="A8:D8"/>
    <mergeCell ref="B11:C11"/>
    <mergeCell ref="B12:C12"/>
    <mergeCell ref="B18:C18"/>
    <mergeCell ref="A20:D20"/>
    <mergeCell ref="B21:C21"/>
    <mergeCell ref="A31:D31"/>
    <mergeCell ref="A40:D40"/>
    <mergeCell ref="A34:D34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view="pageBreakPreview" topLeftCell="D7" zoomScale="60" zoomScaleNormal="60" workbookViewId="0">
      <selection activeCell="H4" sqref="H4:J4"/>
    </sheetView>
  </sheetViews>
  <sheetFormatPr defaultColWidth="9.140625" defaultRowHeight="21" x14ac:dyDescent="0.35"/>
  <cols>
    <col min="1" max="2" width="18.140625" style="79" customWidth="1"/>
    <col min="3" max="3" width="12.42578125" style="79" customWidth="1"/>
    <col min="4" max="4" width="73.5703125" style="79" customWidth="1"/>
    <col min="5" max="5" width="122.5703125" style="79" customWidth="1"/>
    <col min="6" max="6" width="57.7109375" style="79" customWidth="1"/>
    <col min="7" max="7" width="21.7109375" style="79" customWidth="1"/>
    <col min="8" max="8" width="26" style="79" customWidth="1"/>
    <col min="9" max="9" width="19.5703125" style="79" customWidth="1"/>
    <col min="10" max="10" width="21.42578125" style="79" customWidth="1"/>
    <col min="11" max="16384" width="9.140625" style="79"/>
  </cols>
  <sheetData>
    <row r="1" spans="1:15" s="78" customFormat="1" ht="35.25" customHeight="1" x14ac:dyDescent="0.3">
      <c r="H1" s="78" t="s">
        <v>92</v>
      </c>
      <c r="I1" s="133" t="s">
        <v>41</v>
      </c>
      <c r="J1" s="133"/>
    </row>
    <row r="2" spans="1:15" s="78" customFormat="1" ht="32.25" customHeight="1" x14ac:dyDescent="0.3">
      <c r="H2" s="134" t="s">
        <v>25</v>
      </c>
      <c r="I2" s="134"/>
      <c r="J2" s="134"/>
    </row>
    <row r="3" spans="1:15" s="78" customFormat="1" ht="27.75" customHeight="1" x14ac:dyDescent="0.3">
      <c r="H3" s="134" t="s">
        <v>93</v>
      </c>
      <c r="I3" s="134"/>
      <c r="J3" s="134"/>
    </row>
    <row r="4" spans="1:15" s="78" customFormat="1" ht="32.25" customHeight="1" x14ac:dyDescent="0.3">
      <c r="H4" s="134" t="s">
        <v>105</v>
      </c>
      <c r="I4" s="134"/>
      <c r="J4" s="134"/>
    </row>
    <row r="7" spans="1:15" ht="23.25" x14ac:dyDescent="0.35">
      <c r="A7" s="135" t="s">
        <v>26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</row>
    <row r="8" spans="1:15" ht="104.25" customHeight="1" x14ac:dyDescent="0.35">
      <c r="A8" s="136" t="s">
        <v>94</v>
      </c>
      <c r="B8" s="136"/>
      <c r="C8" s="136"/>
      <c r="D8" s="136"/>
      <c r="E8" s="136"/>
      <c r="F8" s="136"/>
      <c r="G8" s="136"/>
      <c r="H8" s="136"/>
      <c r="I8" s="136"/>
      <c r="J8" s="136"/>
      <c r="K8" s="80"/>
      <c r="L8" s="80"/>
      <c r="M8" s="80"/>
      <c r="N8" s="80"/>
      <c r="O8" s="80"/>
    </row>
    <row r="9" spans="1:15" hidden="1" x14ac:dyDescent="0.35"/>
    <row r="10" spans="1:15" ht="3" customHeight="1" x14ac:dyDescent="0.35"/>
    <row r="11" spans="1:15" x14ac:dyDescent="0.35">
      <c r="A11" s="81" t="s">
        <v>9</v>
      </c>
    </row>
    <row r="12" spans="1:15" x14ac:dyDescent="0.35">
      <c r="A12" s="78" t="s">
        <v>10</v>
      </c>
      <c r="J12" s="82" t="s">
        <v>27</v>
      </c>
    </row>
    <row r="13" spans="1:15" x14ac:dyDescent="0.35">
      <c r="A13" s="129" t="s">
        <v>11</v>
      </c>
      <c r="B13" s="129" t="s">
        <v>12</v>
      </c>
      <c r="C13" s="129" t="s">
        <v>13</v>
      </c>
      <c r="D13" s="129" t="s">
        <v>14</v>
      </c>
      <c r="E13" s="129" t="s">
        <v>95</v>
      </c>
      <c r="F13" s="129" t="s">
        <v>96</v>
      </c>
      <c r="G13" s="129" t="s">
        <v>2</v>
      </c>
      <c r="H13" s="129" t="s">
        <v>3</v>
      </c>
      <c r="I13" s="129" t="s">
        <v>4</v>
      </c>
      <c r="J13" s="129"/>
    </row>
    <row r="14" spans="1:15" ht="203.45" customHeight="1" x14ac:dyDescent="0.35">
      <c r="A14" s="129"/>
      <c r="B14" s="129"/>
      <c r="C14" s="129"/>
      <c r="D14" s="129"/>
      <c r="E14" s="129"/>
      <c r="F14" s="129"/>
      <c r="G14" s="129"/>
      <c r="H14" s="129"/>
      <c r="I14" s="83" t="s">
        <v>5</v>
      </c>
      <c r="J14" s="83" t="s">
        <v>6</v>
      </c>
    </row>
    <row r="15" spans="1:15" ht="36" customHeight="1" x14ac:dyDescent="0.35">
      <c r="A15" s="83">
        <v>1</v>
      </c>
      <c r="B15" s="83">
        <v>2</v>
      </c>
      <c r="C15" s="83">
        <v>3</v>
      </c>
      <c r="D15" s="83">
        <v>4</v>
      </c>
      <c r="E15" s="83">
        <v>5</v>
      </c>
      <c r="F15" s="83">
        <v>6</v>
      </c>
      <c r="G15" s="83">
        <v>7</v>
      </c>
      <c r="H15" s="83">
        <v>8</v>
      </c>
      <c r="I15" s="84">
        <v>9</v>
      </c>
      <c r="J15" s="84">
        <v>10</v>
      </c>
    </row>
    <row r="16" spans="1:15" ht="53.45" customHeight="1" x14ac:dyDescent="0.35">
      <c r="A16" s="85" t="s">
        <v>57</v>
      </c>
      <c r="B16" s="85" t="s">
        <v>97</v>
      </c>
      <c r="C16" s="85" t="s">
        <v>97</v>
      </c>
      <c r="D16" s="130" t="s">
        <v>98</v>
      </c>
      <c r="E16" s="131"/>
      <c r="F16" s="132"/>
      <c r="G16" s="86">
        <f>G17</f>
        <v>52740</v>
      </c>
      <c r="H16" s="86">
        <f t="shared" ref="H16:J16" si="0">H17</f>
        <v>40000</v>
      </c>
      <c r="I16" s="86">
        <f t="shared" si="0"/>
        <v>12740</v>
      </c>
      <c r="J16" s="86">
        <f t="shared" si="0"/>
        <v>0</v>
      </c>
    </row>
    <row r="17" spans="1:10" ht="34.9" customHeight="1" x14ac:dyDescent="0.35">
      <c r="A17" s="85" t="s">
        <v>59</v>
      </c>
      <c r="B17" s="85" t="s">
        <v>97</v>
      </c>
      <c r="C17" s="85" t="s">
        <v>97</v>
      </c>
      <c r="D17" s="130" t="s">
        <v>98</v>
      </c>
      <c r="E17" s="131"/>
      <c r="F17" s="132"/>
      <c r="G17" s="86">
        <f>SUM(G18:G19)</f>
        <v>52740</v>
      </c>
      <c r="H17" s="86">
        <f>SUM(H18:H19)</f>
        <v>40000</v>
      </c>
      <c r="I17" s="86">
        <f>SUM(I18:I19)</f>
        <v>12740</v>
      </c>
      <c r="J17" s="86">
        <f>SUM(J18:J19)</f>
        <v>0</v>
      </c>
    </row>
    <row r="18" spans="1:10" ht="96" customHeight="1" x14ac:dyDescent="0.35">
      <c r="A18" s="90" t="s">
        <v>60</v>
      </c>
      <c r="B18" s="90" t="s">
        <v>61</v>
      </c>
      <c r="C18" s="90" t="s">
        <v>62</v>
      </c>
      <c r="D18" s="87" t="s">
        <v>63</v>
      </c>
      <c r="E18" s="87" t="s">
        <v>106</v>
      </c>
      <c r="F18" s="88" t="s">
        <v>107</v>
      </c>
      <c r="G18" s="89">
        <f>H18</f>
        <v>40000</v>
      </c>
      <c r="H18" s="89">
        <v>40000</v>
      </c>
      <c r="I18" s="89"/>
      <c r="J18" s="89"/>
    </row>
    <row r="19" spans="1:10" ht="76.900000000000006" customHeight="1" x14ac:dyDescent="0.35">
      <c r="A19" s="90" t="s">
        <v>68</v>
      </c>
      <c r="B19" s="90" t="s">
        <v>69</v>
      </c>
      <c r="C19" s="90" t="s">
        <v>70</v>
      </c>
      <c r="D19" s="91" t="s">
        <v>71</v>
      </c>
      <c r="E19" s="87" t="s">
        <v>99</v>
      </c>
      <c r="F19" s="88" t="s">
        <v>100</v>
      </c>
      <c r="G19" s="89">
        <f t="shared" ref="G19" si="1">H19+I19</f>
        <v>12740</v>
      </c>
      <c r="H19" s="89">
        <v>0</v>
      </c>
      <c r="I19" s="89">
        <v>12740</v>
      </c>
      <c r="J19" s="89">
        <v>0</v>
      </c>
    </row>
    <row r="20" spans="1:10" ht="43.5" customHeight="1" x14ac:dyDescent="0.35">
      <c r="A20" s="92" t="s">
        <v>8</v>
      </c>
      <c r="B20" s="92" t="s">
        <v>8</v>
      </c>
      <c r="C20" s="92" t="s">
        <v>8</v>
      </c>
      <c r="D20" s="85" t="s">
        <v>24</v>
      </c>
      <c r="E20" s="85" t="s">
        <v>8</v>
      </c>
      <c r="F20" s="85" t="s">
        <v>8</v>
      </c>
      <c r="G20" s="86">
        <f>G17</f>
        <v>52740</v>
      </c>
      <c r="H20" s="86">
        <f t="shared" ref="H20:J20" si="2">H17</f>
        <v>40000</v>
      </c>
      <c r="I20" s="86">
        <f t="shared" si="2"/>
        <v>12740</v>
      </c>
      <c r="J20" s="86">
        <f t="shared" si="2"/>
        <v>0</v>
      </c>
    </row>
  </sheetData>
  <mergeCells count="17">
    <mergeCell ref="A8:J8"/>
    <mergeCell ref="I1:J1"/>
    <mergeCell ref="H2:J2"/>
    <mergeCell ref="H3:J3"/>
    <mergeCell ref="H4:J4"/>
    <mergeCell ref="A7:O7"/>
    <mergeCell ref="A13:A14"/>
    <mergeCell ref="B13:B14"/>
    <mergeCell ref="C13:C14"/>
    <mergeCell ref="D13:D14"/>
    <mergeCell ref="E13:E14"/>
    <mergeCell ref="G13:G14"/>
    <mergeCell ref="H13:H14"/>
    <mergeCell ref="I13:J13"/>
    <mergeCell ref="D16:F16"/>
    <mergeCell ref="D17:F17"/>
    <mergeCell ref="F13:F14"/>
  </mergeCells>
  <pageMargins left="0.31496062992125984" right="0.12" top="0.43307086614173229" bottom="0.23622047244094491" header="0.31496062992125984" footer="0.31496062992125984"/>
  <pageSetup paperSize="9" scale="39" fitToHeight="3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додаток 1</vt:lpstr>
      <vt:lpstr>додаток 3</vt:lpstr>
      <vt:lpstr>додаток 5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2025-10-13T08:29:19Z</cp:lastPrinted>
  <dcterms:created xsi:type="dcterms:W3CDTF">2024-04-09T18:30:40Z</dcterms:created>
  <dcterms:modified xsi:type="dcterms:W3CDTF">2025-10-14T10:59:49Z</dcterms:modified>
</cp:coreProperties>
</file>